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G:\共有ドライブ\A004_D-FUND\★D-fund資料\★ 2023年度\02_a_申請／報告_様式\"/>
    </mc:Choice>
  </mc:AlternateContent>
  <xr:revisionPtr revIDLastSave="0" documentId="13_ncr:1_{D0F6AF18-C1AE-49E8-AE5C-BFC337813A38}" xr6:coauthVersionLast="47" xr6:coauthVersionMax="47" xr10:uidLastSave="{00000000-0000-0000-0000-000000000000}"/>
  <bookViews>
    <workbookView xWindow="-108" yWindow="-108" windowWidth="23256" windowHeight="13896" activeTab="1" xr2:uid="{A5EBA587-DBED-49AC-A028-58BD5C68B118}"/>
  </bookViews>
  <sheets>
    <sheet name="事業実績報告送付状" sheetId="11" r:id="rId1"/>
    <sheet name="ﾌｧﾝﾄﾞA収支報告書" sheetId="1" r:id="rId2"/>
    <sheet name="支出明細書" sheetId="2" r:id="rId3"/>
    <sheet name="支出明細集計" sheetId="12" state="hidden" r:id="rId4"/>
    <sheet name="活動報告書" sheetId="6" r:id="rId5"/>
    <sheet name="証拠書類（注意点）" sheetId="10" r:id="rId6"/>
    <sheet name="2023年度版 A対象経費基準一覧" sheetId="14" r:id="rId7"/>
  </sheets>
  <externalReferences>
    <externalReference r:id="rId8"/>
  </externalReferences>
  <definedNames>
    <definedName name="_xlnm.Print_Area" localSheetId="6">'2023年度版 A対象経費基準一覧'!$A$1:$BB$40</definedName>
    <definedName name="_xlnm.Print_Area" localSheetId="1">ﾌｧﾝﾄﾞA収支報告書!$A$1:$J$56</definedName>
    <definedName name="_xlnm.Print_Area" localSheetId="4">活動報告書!$A$1:$V$81</definedName>
    <definedName name="_xlnm.Print_Area" localSheetId="0">事業実績報告送付状!$A$1:$U$45</definedName>
    <definedName name="Z_C3470CC4_D0F0_4B7F_8446_B235CFA777F2_.wvu.Cols" localSheetId="2" hidden="1">支出明細書!$O:$O</definedName>
    <definedName name="Z_C3470CC4_D0F0_4B7F_8446_B235CFA777F2_.wvu.PrintArea" localSheetId="1" hidden="1">ﾌｧﾝﾄﾞA収支報告書!$A$1:$J$50</definedName>
    <definedName name="Z_C3470CC4_D0F0_4B7F_8446_B235CFA777F2_.wvu.PrintArea" localSheetId="2" hidden="1">支出明細書!$A$3:$K$66</definedName>
    <definedName name="勘定科目" localSheetId="5">[1]支出明細書!$N$3:$N$43</definedName>
    <definedName name="勘定科目">支出明細書!$O$4:$O$26</definedName>
    <definedName name="対象外経費">支出明細書!$Q$4:$Q$17</definedName>
    <definedName name="対象経費">支出明細書!$P$4:$P$12</definedName>
  </definedNames>
  <calcPr calcId="191029"/>
  <customWorkbookViews>
    <customWorkbookView name="user44 - 個人用ビュー" guid="{C3470CC4-D0F0-4B7F-8446-B235CFA777F2}" mergeInterval="0" personalView="1" maximized="1" xWindow="-8" yWindow="-8" windowWidth="1296" windowHeight="1000"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5" i="2" l="1"/>
  <c r="E8" i="12"/>
  <c r="R21" i="1" s="1"/>
  <c r="F8" i="12"/>
  <c r="E9" i="12"/>
  <c r="F9" i="12"/>
  <c r="S21" i="1" s="1"/>
  <c r="E10" i="12"/>
  <c r="R22" i="1" s="1"/>
  <c r="F10" i="12"/>
  <c r="E11" i="12"/>
  <c r="F11" i="12"/>
  <c r="S22" i="1" s="1"/>
  <c r="E12" i="12"/>
  <c r="R23" i="1" s="1"/>
  <c r="F12" i="12"/>
  <c r="S23" i="1" s="1"/>
  <c r="E13" i="12"/>
  <c r="R24" i="1" s="1"/>
  <c r="F13" i="12"/>
  <c r="S24" i="1" s="1"/>
  <c r="E14" i="12"/>
  <c r="R25" i="1" s="1"/>
  <c r="F14" i="12"/>
  <c r="E15" i="12"/>
  <c r="F15" i="12"/>
  <c r="S25" i="1" s="1"/>
  <c r="E16" i="12"/>
  <c r="R26" i="1" s="1"/>
  <c r="F16" i="12"/>
  <c r="S26" i="1" s="1"/>
  <c r="E17" i="12"/>
  <c r="R27" i="1" s="1"/>
  <c r="F17" i="12"/>
  <c r="E18" i="12"/>
  <c r="F18" i="12"/>
  <c r="S27" i="1" s="1"/>
  <c r="E19" i="12"/>
  <c r="R28" i="1" s="1"/>
  <c r="F19" i="12"/>
  <c r="S28" i="1" s="1"/>
  <c r="E20" i="12"/>
  <c r="R29" i="1" s="1"/>
  <c r="F20" i="12"/>
  <c r="E21" i="12"/>
  <c r="F21" i="12"/>
  <c r="S29" i="1" s="1"/>
  <c r="E22" i="12"/>
  <c r="R30" i="1" s="1"/>
  <c r="F22" i="12"/>
  <c r="E23" i="12"/>
  <c r="F23" i="12"/>
  <c r="S30" i="1" s="1"/>
  <c r="E24" i="12"/>
  <c r="R31" i="1" s="1"/>
  <c r="F24" i="12"/>
  <c r="E25" i="12"/>
  <c r="F25" i="12"/>
  <c r="S31" i="1" s="1"/>
  <c r="E26" i="12"/>
  <c r="R32" i="1" s="1"/>
  <c r="F26" i="12"/>
  <c r="S32" i="1" s="1"/>
  <c r="E27" i="12"/>
  <c r="F27" i="12"/>
  <c r="D5" i="12"/>
  <c r="D6" i="12"/>
  <c r="D7" i="12"/>
  <c r="D8" i="12"/>
  <c r="D9" i="12"/>
  <c r="D10" i="12"/>
  <c r="D11" i="12"/>
  <c r="D12" i="12"/>
  <c r="Q23" i="1" s="1"/>
  <c r="D13" i="12"/>
  <c r="Q24" i="1" s="1"/>
  <c r="D14" i="12"/>
  <c r="D15" i="12"/>
  <c r="D16" i="12"/>
  <c r="Q26" i="1" s="1"/>
  <c r="D17" i="12"/>
  <c r="D18" i="12"/>
  <c r="D19" i="12"/>
  <c r="Q28" i="1" s="1"/>
  <c r="D20" i="12"/>
  <c r="D21" i="12"/>
  <c r="D22" i="12"/>
  <c r="D23" i="12"/>
  <c r="D24" i="12"/>
  <c r="D25" i="12"/>
  <c r="D26" i="12"/>
  <c r="Q32" i="1" s="1"/>
  <c r="D27" i="12"/>
  <c r="D4" i="12"/>
  <c r="Q27" i="1" l="1"/>
  <c r="Q19" i="1"/>
  <c r="Q22" i="1"/>
  <c r="Q25" i="1"/>
  <c r="Q30" i="1"/>
  <c r="Q20" i="1"/>
  <c r="Q29" i="1"/>
  <c r="Q31" i="1"/>
  <c r="Q21" i="1"/>
  <c r="G21" i="6"/>
  <c r="J59" i="2"/>
  <c r="D11" i="1"/>
  <c r="D10" i="1" l="1"/>
  <c r="M65" i="2" l="1"/>
  <c r="N24" i="6" l="1"/>
  <c r="G24" i="6"/>
  <c r="G29" i="6"/>
  <c r="G18" i="6" l="1"/>
  <c r="G15" i="6"/>
  <c r="M66" i="2" l="1"/>
  <c r="E18" i="1" l="1"/>
  <c r="J5" i="2" l="1"/>
  <c r="J6" i="2"/>
  <c r="E7" i="12" s="1"/>
  <c r="J7" i="2"/>
  <c r="J8" i="2"/>
  <c r="E5" i="12" s="1"/>
  <c r="J9" i="2"/>
  <c r="J10" i="2"/>
  <c r="J11" i="2"/>
  <c r="J12" i="2"/>
  <c r="J13" i="2"/>
  <c r="J14" i="2"/>
  <c r="J15" i="2"/>
  <c r="J16" i="2"/>
  <c r="J17" i="2"/>
  <c r="J18" i="2"/>
  <c r="J19" i="2"/>
  <c r="J20" i="2"/>
  <c r="J21" i="2"/>
  <c r="J22" i="2"/>
  <c r="J23" i="2"/>
  <c r="J24" i="2"/>
  <c r="J25" i="2"/>
  <c r="J26" i="2"/>
  <c r="J27" i="2"/>
  <c r="J28" i="2"/>
  <c r="J29" i="2"/>
  <c r="E4" i="12" l="1"/>
  <c r="R19" i="1" s="1"/>
  <c r="E6" i="12"/>
  <c r="R20" i="1" s="1"/>
  <c r="K6" i="2"/>
  <c r="F7" i="12" s="1"/>
  <c r="S20" i="1" s="1"/>
  <c r="K7" i="2"/>
  <c r="K8" i="2"/>
  <c r="F5" i="12" s="1"/>
  <c r="S19" i="1" s="1"/>
  <c r="K9" i="2"/>
  <c r="K10" i="2"/>
  <c r="K11" i="2"/>
  <c r="K12" i="2"/>
  <c r="K13" i="2"/>
  <c r="K14" i="2"/>
  <c r="K15" i="2"/>
  <c r="K16" i="2"/>
  <c r="K17" i="2"/>
  <c r="K18" i="2"/>
  <c r="K19" i="2"/>
  <c r="K20" i="2"/>
  <c r="K21" i="2"/>
  <c r="K22" i="2"/>
  <c r="K23" i="2"/>
  <c r="K24" i="2"/>
  <c r="K25" i="2"/>
  <c r="K26" i="2"/>
  <c r="K27" i="2"/>
  <c r="K28" i="2"/>
  <c r="K29" i="2"/>
  <c r="J30" i="2"/>
  <c r="K30" i="2"/>
  <c r="J31" i="2"/>
  <c r="K31" i="2"/>
  <c r="J32" i="2"/>
  <c r="K32" i="2"/>
  <c r="J33" i="2"/>
  <c r="K33" i="2"/>
  <c r="J34" i="2"/>
  <c r="K34" i="2"/>
  <c r="J35" i="2"/>
  <c r="K35" i="2"/>
  <c r="J36" i="2"/>
  <c r="K36" i="2"/>
  <c r="J37" i="2"/>
  <c r="K37" i="2"/>
  <c r="J38" i="2"/>
  <c r="K38" i="2"/>
  <c r="J39" i="2"/>
  <c r="K39" i="2"/>
  <c r="J40" i="2"/>
  <c r="K40" i="2"/>
  <c r="J41" i="2"/>
  <c r="K41" i="2"/>
  <c r="J42" i="2"/>
  <c r="K42" i="2"/>
  <c r="J43" i="2"/>
  <c r="K43" i="2"/>
  <c r="J44" i="2"/>
  <c r="K44" i="2"/>
  <c r="J45" i="2"/>
  <c r="K45" i="2"/>
  <c r="J46" i="2"/>
  <c r="K46" i="2"/>
  <c r="J47" i="2"/>
  <c r="K47" i="2"/>
  <c r="J48" i="2"/>
  <c r="K48" i="2"/>
  <c r="J49" i="2"/>
  <c r="K49" i="2"/>
  <c r="J50" i="2"/>
  <c r="K50" i="2"/>
  <c r="J51" i="2"/>
  <c r="K51" i="2"/>
  <c r="J52" i="2"/>
  <c r="K52" i="2"/>
  <c r="J53" i="2"/>
  <c r="K53" i="2"/>
  <c r="J54" i="2"/>
  <c r="K54" i="2"/>
  <c r="J55" i="2"/>
  <c r="K55" i="2"/>
  <c r="J56" i="2"/>
  <c r="K56" i="2"/>
  <c r="J57" i="2"/>
  <c r="K57" i="2"/>
  <c r="J58" i="2"/>
  <c r="K58" i="2"/>
  <c r="K59" i="2"/>
  <c r="J60" i="2"/>
  <c r="K60" i="2"/>
  <c r="J61" i="2"/>
  <c r="K61" i="2"/>
  <c r="J62" i="2"/>
  <c r="K62" i="2"/>
  <c r="J63" i="2"/>
  <c r="K63" i="2"/>
  <c r="J64" i="2"/>
  <c r="K64" i="2"/>
  <c r="K5" i="2"/>
  <c r="F4" i="12" l="1"/>
  <c r="G33" i="1" s="1"/>
  <c r="F6" i="12"/>
  <c r="G35" i="1" s="1"/>
  <c r="G38" i="1"/>
  <c r="G34" i="1"/>
  <c r="G36" i="1"/>
  <c r="F45" i="1"/>
  <c r="G37" i="1"/>
  <c r="G40" i="1"/>
  <c r="G41" i="1"/>
  <c r="G42" i="1"/>
  <c r="G45" i="1"/>
  <c r="G46" i="1"/>
  <c r="F35" i="1"/>
  <c r="F41" i="1"/>
  <c r="F34" i="1" l="1"/>
  <c r="F39" i="1"/>
  <c r="F36" i="1"/>
  <c r="G44" i="1"/>
  <c r="G43" i="1"/>
  <c r="G39" i="1"/>
  <c r="E36" i="1"/>
  <c r="E38" i="1"/>
  <c r="E40" i="1"/>
  <c r="E42" i="1"/>
  <c r="E45" i="1"/>
  <c r="E46" i="1"/>
  <c r="E33" i="1"/>
  <c r="J65" i="2"/>
  <c r="K65" i="2"/>
  <c r="Z10" i="1" l="1"/>
  <c r="Z13" i="1"/>
  <c r="F43" i="1"/>
  <c r="F44" i="1"/>
  <c r="E41" i="1"/>
  <c r="E35" i="1"/>
  <c r="E44" i="1"/>
  <c r="E43" i="1"/>
  <c r="E39" i="1"/>
  <c r="E37" i="1" l="1"/>
  <c r="F33" i="1"/>
  <c r="F47" i="1" s="1"/>
  <c r="Z27" i="1" l="1"/>
  <c r="Z19" i="1"/>
  <c r="Z30" i="1"/>
  <c r="Z24" i="1"/>
  <c r="Z16" i="1"/>
  <c r="Z7" i="1"/>
  <c r="Z23" i="1"/>
  <c r="Z15" i="1"/>
  <c r="Z6" i="1"/>
  <c r="Z21" i="1"/>
  <c r="Z12" i="1"/>
  <c r="Z5" i="1"/>
  <c r="Z29" i="1"/>
  <c r="Z22" i="1"/>
  <c r="Z4" i="1"/>
  <c r="Z28" i="1"/>
  <c r="Z20" i="1"/>
  <c r="Z3" i="1"/>
  <c r="Z26" i="1"/>
  <c r="Z18" i="1"/>
  <c r="Z31" i="1"/>
  <c r="Z25" i="1"/>
  <c r="Z17" i="1"/>
  <c r="Z8" i="1"/>
  <c r="S33" i="1"/>
  <c r="D29" i="1"/>
  <c r="E29" i="1"/>
  <c r="D47" i="1" l="1"/>
  <c r="R33" i="1" l="1"/>
  <c r="E34" i="1" l="1"/>
  <c r="E47" i="1" s="1"/>
  <c r="Z9" i="1" l="1"/>
  <c r="F51" i="1" s="1"/>
  <c r="Z14" i="1"/>
  <c r="Z11" i="1"/>
  <c r="E49" i="1"/>
  <c r="G47" i="1" l="1"/>
  <c r="Q33" i="1"/>
  <c r="H4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藤野 喜一</author>
    <author>永和 総合事務所</author>
  </authors>
  <commentList>
    <comment ref="V2" authorId="0" shapeId="0" xr:uid="{B7841F1C-0A1A-4FC4-A2A7-21F00019A5BA}">
      <text>
        <r>
          <rPr>
            <b/>
            <sz val="9"/>
            <color indexed="81"/>
            <rFont val="MS P ゴシック"/>
            <family val="3"/>
            <charset val="128"/>
          </rPr>
          <t>藤野(08/25)
VLOOKUPは結合したセルを表示する事が出来ないため、表示するための列</t>
        </r>
      </text>
    </comment>
    <comment ref="D12" authorId="0" shapeId="0" xr:uid="{77FD38B7-EB2E-48E0-9C9D-5B10FC3F54B2}">
      <text>
        <r>
          <rPr>
            <b/>
            <sz val="9"/>
            <color indexed="81"/>
            <rFont val="MS P ゴシック"/>
            <family val="3"/>
            <charset val="128"/>
          </rPr>
          <t>【事業名・実施期間・実施場所】欄
太い枠の中に、事業名（略称にせず）や事業の日にち、会場名をご記ください。</t>
        </r>
      </text>
    </comment>
    <comment ref="F17" authorId="0" shapeId="0" xr:uid="{1CB3141E-D5E8-4F74-AA61-A96DEB1279C2}">
      <text>
        <r>
          <rPr>
            <b/>
            <sz val="9"/>
            <color indexed="81"/>
            <rFont val="MS P ゴシック"/>
            <family val="3"/>
            <charset val="128"/>
          </rPr>
          <t>【予算・決算・摘要（内訳）／備考】欄
太い枠の中に、金額や内訳などご記入ください。</t>
        </r>
      </text>
    </comment>
    <comment ref="E18" authorId="1" shapeId="0" xr:uid="{00000000-0006-0000-0000-000001000000}">
      <text>
        <r>
          <rPr>
            <b/>
            <sz val="9"/>
            <color indexed="81"/>
            <rFont val="MS P ゴシック"/>
            <family val="3"/>
            <charset val="128"/>
          </rPr>
          <t>【収入】
1.D-fund収入欄は『交付金申請額』欄に記入した申請金額が、自動転記されます。</t>
        </r>
      </text>
    </comment>
    <comment ref="F32" authorId="0" shapeId="0" xr:uid="{AF75BF4A-E920-4CE8-BD0E-5FACA83A0028}">
      <text>
        <r>
          <rPr>
            <b/>
            <sz val="9"/>
            <color indexed="81"/>
            <rFont val="MS P ゴシック"/>
            <family val="3"/>
            <charset val="128"/>
          </rPr>
          <t>【決算・対象経費・対象外経費の項目】
計算式が設定しています支出明細書に入力した金額が自動表示されます。
【予算欄】
作成した収支予算書の予算金額を入力してください。</t>
        </r>
      </text>
    </comment>
    <comment ref="H32" authorId="0" shapeId="0" xr:uid="{3F21B566-6CFC-4FC4-B036-9088EDEC81A8}">
      <text>
        <r>
          <rPr>
            <b/>
            <sz val="9"/>
            <color indexed="81"/>
            <rFont val="MS P ゴシック"/>
            <family val="3"/>
            <charset val="128"/>
          </rPr>
          <t xml:space="preserve">【摘要（内訳）／備考】欄
経費の摘要（内訳）／備考は、「支出明細書」に詳細情報を記入している場合、記入は必要ありません。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藤野 喜一</author>
    <author>納富 亜希</author>
  </authors>
  <commentList>
    <comment ref="H4" authorId="0" shapeId="0" xr:uid="{824060B4-F2A2-40DA-B2EF-2A1E15111F66}">
      <text>
        <r>
          <rPr>
            <b/>
            <sz val="9"/>
            <color indexed="81"/>
            <rFont val="MS P ゴシック"/>
            <family val="3"/>
            <charset val="128"/>
          </rPr>
          <t>経費の内容、内訳（品名・単価・数量）や明細等を「内容」の欄に記入してください。
詳細情報の記入がある場合、「収支報告書」の摘要（内訳）／備考欄の入力は必要ありません。</t>
        </r>
      </text>
    </comment>
    <comment ref="A64" authorId="1" shapeId="0" xr:uid="{05584969-39C7-41B3-BD88-54FF191AA37B}">
      <text>
        <r>
          <rPr>
            <b/>
            <sz val="9"/>
            <color indexed="81"/>
            <rFont val="MS P ゴシック"/>
            <family val="3"/>
            <charset val="128"/>
          </rPr>
          <t>記入箇所が足りず、行を挿入する場合は、最終行より上の行に挿入してください。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藤野 喜一</author>
  </authors>
  <commentList>
    <comment ref="A15" authorId="0" shapeId="0" xr:uid="{2234377D-3328-414E-A7AE-845A7E81EF52}">
      <text>
        <r>
          <rPr>
            <b/>
            <sz val="10"/>
            <color indexed="81"/>
            <rFont val="MS P ゴシック"/>
            <family val="3"/>
            <charset val="128"/>
          </rPr>
          <t>以下の5項目は、ﾌｧﾝﾄﾞA収支報告書に記入すると自動で表示されます</t>
        </r>
        <r>
          <rPr>
            <b/>
            <sz val="9"/>
            <color indexed="81"/>
            <rFont val="MS P ゴシック"/>
            <family val="3"/>
            <charset val="128"/>
          </rPr>
          <t xml:space="preserve">
①中区分
②小区分
③事業名
④実施期間（日付）
⑤実施場所</t>
        </r>
      </text>
    </comment>
    <comment ref="G48" authorId="0" shapeId="0" xr:uid="{DF45E554-C84F-4C20-8712-67B8071A6C0D}">
      <text>
        <r>
          <rPr>
            <b/>
            <sz val="9"/>
            <color indexed="81"/>
            <rFont val="MS P ゴシック"/>
            <family val="3"/>
            <charset val="128"/>
          </rPr>
          <t>審判派遣事業の活動の内容を記入する場合、</t>
        </r>
        <r>
          <rPr>
            <b/>
            <sz val="9"/>
            <color indexed="10"/>
            <rFont val="MS P ゴシック"/>
            <family val="3"/>
            <charset val="128"/>
          </rPr>
          <t>派遣活動の日程や会場までの移動経路、宿泊日数など、派遣活動の詳細が分かるように記入してください。</t>
        </r>
        <r>
          <rPr>
            <b/>
            <sz val="9"/>
            <color indexed="81"/>
            <rFont val="MS P ゴシック"/>
            <family val="3"/>
            <charset val="128"/>
          </rPr>
          <t xml:space="preserve">
※記入欄が足りない場合は、別紙に記入してください。
</t>
        </r>
        <r>
          <rPr>
            <sz val="9"/>
            <color indexed="81"/>
            <rFont val="MS P ゴシック"/>
            <family val="3"/>
            <charset val="128"/>
          </rPr>
          <t xml:space="preserve">
</t>
        </r>
      </text>
    </comment>
  </commentList>
</comments>
</file>

<file path=xl/sharedStrings.xml><?xml version="1.0" encoding="utf-8"?>
<sst xmlns="http://schemas.openxmlformats.org/spreadsheetml/2006/main" count="380" uniqueCount="281">
  <si>
    <t>合　　計</t>
  </si>
  <si>
    <t>11.支払手数料</t>
    <rPh sb="3" eb="5">
      <t>シハライ</t>
    </rPh>
    <rPh sb="5" eb="8">
      <t>テスウリョウ</t>
    </rPh>
    <phoneticPr fontId="6"/>
  </si>
  <si>
    <t>3.通信運搬費</t>
    <rPh sb="2" eb="4">
      <t>ツウシン</t>
    </rPh>
    <rPh sb="4" eb="6">
      <t>ウンパン</t>
    </rPh>
    <rPh sb="6" eb="7">
      <t>ヒ</t>
    </rPh>
    <phoneticPr fontId="6"/>
  </si>
  <si>
    <t>2.旅費交通費</t>
    <rPh sb="4" eb="7">
      <t>コウツウヒ</t>
    </rPh>
    <phoneticPr fontId="6"/>
  </si>
  <si>
    <t>1.会議費</t>
    <rPh sb="2" eb="5">
      <t>カイギヒ</t>
    </rPh>
    <phoneticPr fontId="6"/>
  </si>
  <si>
    <t>項目</t>
  </si>
  <si>
    <t>科目</t>
    <rPh sb="0" eb="2">
      <t>カモク</t>
    </rPh>
    <phoneticPr fontId="6"/>
  </si>
  <si>
    <t>（単位：円）</t>
    <rPh sb="1" eb="3">
      <t>タンイ</t>
    </rPh>
    <rPh sb="4" eb="5">
      <t>エン</t>
    </rPh>
    <phoneticPr fontId="6"/>
  </si>
  <si>
    <t>摘要（内訳）／備考</t>
  </si>
  <si>
    <t>[収入]</t>
  </si>
  <si>
    <t>対象額</t>
    <rPh sb="0" eb="2">
      <t>タイショウ</t>
    </rPh>
    <rPh sb="2" eb="3">
      <t>ガク</t>
    </rPh>
    <phoneticPr fontId="6"/>
  </si>
  <si>
    <t>対象外合計</t>
    <rPh sb="0" eb="3">
      <t>タイショウガイ</t>
    </rPh>
    <rPh sb="3" eb="5">
      <t>ゴウケイ</t>
    </rPh>
    <phoneticPr fontId="6"/>
  </si>
  <si>
    <t>支出合計</t>
    <rPh sb="0" eb="2">
      <t>シシュツ</t>
    </rPh>
    <rPh sb="2" eb="4">
      <t>ゴウケイ</t>
    </rPh>
    <phoneticPr fontId="6"/>
  </si>
  <si>
    <t>合計</t>
    <rPh sb="0" eb="2">
      <t>ゴウケイ</t>
    </rPh>
    <phoneticPr fontId="3"/>
  </si>
  <si>
    <t>雑費</t>
    <rPh sb="0" eb="2">
      <t>ザッピ</t>
    </rPh>
    <phoneticPr fontId="3"/>
  </si>
  <si>
    <t>支払手数料</t>
    <rPh sb="0" eb="2">
      <t>シハライ</t>
    </rPh>
    <rPh sb="2" eb="5">
      <t>テスウリョウ</t>
    </rPh>
    <phoneticPr fontId="3"/>
  </si>
  <si>
    <t>保険料</t>
    <rPh sb="0" eb="3">
      <t>ホケンリョウ</t>
    </rPh>
    <phoneticPr fontId="3"/>
  </si>
  <si>
    <t>諸謝金</t>
    <rPh sb="0" eb="3">
      <t>ショシャキン</t>
    </rPh>
    <phoneticPr fontId="3"/>
  </si>
  <si>
    <t>広告宣伝費</t>
    <rPh sb="0" eb="2">
      <t>コウコク</t>
    </rPh>
    <rPh sb="2" eb="5">
      <t>センデンヒ</t>
    </rPh>
    <phoneticPr fontId="3"/>
  </si>
  <si>
    <t>賃借料</t>
    <rPh sb="0" eb="3">
      <t>チンシャクリョウ</t>
    </rPh>
    <phoneticPr fontId="3"/>
  </si>
  <si>
    <t>印刷製本費</t>
    <rPh sb="0" eb="2">
      <t>インサツ</t>
    </rPh>
    <rPh sb="2" eb="4">
      <t>セイホン</t>
    </rPh>
    <rPh sb="4" eb="5">
      <t>ヒ</t>
    </rPh>
    <phoneticPr fontId="3"/>
  </si>
  <si>
    <t>通信運搬費</t>
    <rPh sb="0" eb="2">
      <t>ツウシン</t>
    </rPh>
    <rPh sb="2" eb="4">
      <t>ウンパン</t>
    </rPh>
    <rPh sb="4" eb="5">
      <t>ヒ</t>
    </rPh>
    <phoneticPr fontId="3"/>
  </si>
  <si>
    <t>旅費交通費</t>
    <rPh sb="0" eb="2">
      <t>リョヒ</t>
    </rPh>
    <rPh sb="2" eb="5">
      <t>コウツウヒ</t>
    </rPh>
    <phoneticPr fontId="3"/>
  </si>
  <si>
    <t>会議費</t>
    <rPh sb="0" eb="3">
      <t>カイギヒ</t>
    </rPh>
    <phoneticPr fontId="3"/>
  </si>
  <si>
    <t>対象外金額</t>
    <rPh sb="0" eb="3">
      <t>タイショウガイ</t>
    </rPh>
    <rPh sb="3" eb="5">
      <t>キンガク</t>
    </rPh>
    <phoneticPr fontId="6"/>
  </si>
  <si>
    <t>対象外項目</t>
    <rPh sb="0" eb="3">
      <t>タイショウガイ</t>
    </rPh>
    <rPh sb="3" eb="5">
      <t>コウモク</t>
    </rPh>
    <phoneticPr fontId="6"/>
  </si>
  <si>
    <t>領収書No.</t>
    <rPh sb="0" eb="3">
      <t>リョウシュウショ</t>
    </rPh>
    <phoneticPr fontId="6"/>
  </si>
  <si>
    <t>支出金額</t>
    <rPh sb="0" eb="2">
      <t>シシュツ</t>
    </rPh>
    <rPh sb="2" eb="4">
      <t>キンガク</t>
    </rPh>
    <phoneticPr fontId="6"/>
  </si>
  <si>
    <t>内容</t>
    <rPh sb="0" eb="2">
      <t>ナイヨウ</t>
    </rPh>
    <phoneticPr fontId="6"/>
  </si>
  <si>
    <t>支払先</t>
    <rPh sb="0" eb="2">
      <t>シハライ</t>
    </rPh>
    <rPh sb="2" eb="3">
      <t>サキ</t>
    </rPh>
    <phoneticPr fontId="6"/>
  </si>
  <si>
    <t>勘定科目別集計</t>
    <rPh sb="0" eb="2">
      <t>カンジョウ</t>
    </rPh>
    <rPh sb="2" eb="4">
      <t>カモク</t>
    </rPh>
    <rPh sb="4" eb="5">
      <t>ベツ</t>
    </rPh>
    <rPh sb="5" eb="7">
      <t>シュウケイ</t>
    </rPh>
    <phoneticPr fontId="3"/>
  </si>
  <si>
    <t>JBA使用欄</t>
    <rPh sb="3" eb="5">
      <t>シヨウ</t>
    </rPh>
    <rPh sb="5" eb="6">
      <t>ラン</t>
    </rPh>
    <phoneticPr fontId="6"/>
  </si>
  <si>
    <t>支出明細書</t>
    <rPh sb="0" eb="2">
      <t>シシュツ</t>
    </rPh>
    <rPh sb="2" eb="4">
      <t>メイサイ</t>
    </rPh>
    <rPh sb="4" eb="5">
      <t>ショ</t>
    </rPh>
    <phoneticPr fontId="6"/>
  </si>
  <si>
    <t>[支出]</t>
  </si>
  <si>
    <t>月</t>
    <rPh sb="0" eb="1">
      <t>ガツ</t>
    </rPh>
    <phoneticPr fontId="6"/>
  </si>
  <si>
    <t>日</t>
    <rPh sb="0" eb="1">
      <t>ヒ</t>
    </rPh>
    <phoneticPr fontId="6"/>
  </si>
  <si>
    <t>都道府県協会名</t>
    <rPh sb="0" eb="4">
      <t>トドウフケン</t>
    </rPh>
    <rPh sb="4" eb="6">
      <t>キョウカイ</t>
    </rPh>
    <rPh sb="6" eb="7">
      <t>メイ</t>
    </rPh>
    <phoneticPr fontId="6"/>
  </si>
  <si>
    <t>部門／団体名</t>
    <rPh sb="0" eb="2">
      <t>ブモン</t>
    </rPh>
    <rPh sb="3" eb="5">
      <t>ダンタイ</t>
    </rPh>
    <rPh sb="5" eb="6">
      <t>メイ</t>
    </rPh>
    <phoneticPr fontId="6"/>
  </si>
  <si>
    <t>担当者役職・氏名</t>
    <rPh sb="3" eb="5">
      <t>ヤクショク</t>
    </rPh>
    <rPh sb="6" eb="8">
      <t>シメイ</t>
    </rPh>
    <phoneticPr fontId="6"/>
  </si>
  <si>
    <t>中　区　分</t>
    <rPh sb="0" eb="1">
      <t>チュウ</t>
    </rPh>
    <rPh sb="2" eb="3">
      <t>ク</t>
    </rPh>
    <rPh sb="4" eb="5">
      <t>ブン</t>
    </rPh>
    <phoneticPr fontId="6"/>
  </si>
  <si>
    <t>小　区　分</t>
    <rPh sb="0" eb="1">
      <t>ショウ</t>
    </rPh>
    <rPh sb="2" eb="3">
      <t>ク</t>
    </rPh>
    <rPh sb="4" eb="5">
      <t>ブン</t>
    </rPh>
    <phoneticPr fontId="6"/>
  </si>
  <si>
    <t>備考</t>
    <rPh sb="0" eb="2">
      <t>ビコウ</t>
    </rPh>
    <phoneticPr fontId="6"/>
  </si>
  <si>
    <t>実施場所</t>
    <rPh sb="0" eb="2">
      <t>ジッシ</t>
    </rPh>
    <rPh sb="2" eb="4">
      <t>バショ</t>
    </rPh>
    <phoneticPr fontId="6"/>
  </si>
  <si>
    <t>日間）</t>
    <rPh sb="0" eb="2">
      <t>ニチカン</t>
    </rPh>
    <phoneticPr fontId="6"/>
  </si>
  <si>
    <t>実施期間</t>
    <rPh sb="0" eb="2">
      <t>ジッシ</t>
    </rPh>
    <rPh sb="2" eb="4">
      <t>キカン</t>
    </rPh>
    <phoneticPr fontId="6"/>
  </si>
  <si>
    <t>担当者役職・氏名</t>
    <rPh sb="0" eb="2">
      <t>タントウ</t>
    </rPh>
    <rPh sb="2" eb="3">
      <t>シャ</t>
    </rPh>
    <rPh sb="3" eb="5">
      <t>ヤクショク</t>
    </rPh>
    <rPh sb="6" eb="8">
      <t>シメイ</t>
    </rPh>
    <phoneticPr fontId="6"/>
  </si>
  <si>
    <t>活動報告書</t>
    <rPh sb="0" eb="2">
      <t>カツドウ</t>
    </rPh>
    <rPh sb="2" eb="4">
      <t>ホウコク</t>
    </rPh>
    <rPh sb="4" eb="5">
      <t>ショ</t>
    </rPh>
    <phoneticPr fontId="6"/>
  </si>
  <si>
    <t>対象経費</t>
    <rPh sb="0" eb="2">
      <t>タイショウ</t>
    </rPh>
    <rPh sb="2" eb="4">
      <t>ケイヒ</t>
    </rPh>
    <phoneticPr fontId="6"/>
  </si>
  <si>
    <t>予算</t>
    <rPh sb="0" eb="2">
      <t>ヨサン</t>
    </rPh>
    <phoneticPr fontId="3"/>
  </si>
  <si>
    <t>対象経費</t>
    <rPh sb="0" eb="2">
      <t>タイショウ</t>
    </rPh>
    <rPh sb="2" eb="4">
      <t>ケイヒ</t>
    </rPh>
    <phoneticPr fontId="3"/>
  </si>
  <si>
    <t>対象外経費</t>
    <rPh sb="0" eb="3">
      <t>タイショウガイ</t>
    </rPh>
    <rPh sb="3" eb="5">
      <t>ケイヒ</t>
    </rPh>
    <phoneticPr fontId="3"/>
  </si>
  <si>
    <t>2.協賛金</t>
    <rPh sb="2" eb="5">
      <t>キョウサンキン</t>
    </rPh>
    <phoneticPr fontId="6"/>
  </si>
  <si>
    <t>3.広告料</t>
    <rPh sb="2" eb="5">
      <t>コウコクリョウ</t>
    </rPh>
    <phoneticPr fontId="6"/>
  </si>
  <si>
    <t>4.放映料</t>
    <rPh sb="2" eb="4">
      <t>ホウエイ</t>
    </rPh>
    <rPh sb="4" eb="5">
      <t>リョウ</t>
    </rPh>
    <phoneticPr fontId="6"/>
  </si>
  <si>
    <t>5.入場料</t>
    <rPh sb="2" eb="5">
      <t>ニュウジョウリョウ</t>
    </rPh>
    <phoneticPr fontId="6"/>
  </si>
  <si>
    <t>6.プログラム売上代</t>
    <rPh sb="7" eb="9">
      <t>ウリアゲ</t>
    </rPh>
    <rPh sb="9" eb="10">
      <t>ダイ</t>
    </rPh>
    <phoneticPr fontId="6"/>
  </si>
  <si>
    <t>7.参加料</t>
    <rPh sb="2" eb="5">
      <t>サンカリョウ</t>
    </rPh>
    <phoneticPr fontId="6"/>
  </si>
  <si>
    <t>8.記念品等売上</t>
    <rPh sb="2" eb="5">
      <t>キネンヒン</t>
    </rPh>
    <rPh sb="5" eb="6">
      <t>トウ</t>
    </rPh>
    <rPh sb="6" eb="8">
      <t>ウリアゲ</t>
    </rPh>
    <phoneticPr fontId="6"/>
  </si>
  <si>
    <t>9.補助金</t>
    <rPh sb="2" eb="5">
      <t>ホジョキン</t>
    </rPh>
    <phoneticPr fontId="6"/>
  </si>
  <si>
    <t>10.講習会受講料</t>
    <rPh sb="3" eb="6">
      <t>コウシュウカイ</t>
    </rPh>
    <rPh sb="6" eb="8">
      <t>ジュコウ</t>
    </rPh>
    <rPh sb="8" eb="9">
      <t>リョウ</t>
    </rPh>
    <phoneticPr fontId="6"/>
  </si>
  <si>
    <t>11.その他収益</t>
    <rPh sb="6" eb="8">
      <t>シュウエキ</t>
    </rPh>
    <phoneticPr fontId="6"/>
  </si>
  <si>
    <t>支出金額</t>
    <rPh sb="0" eb="2">
      <t>シシュツ</t>
    </rPh>
    <rPh sb="2" eb="4">
      <t>キンガク</t>
    </rPh>
    <phoneticPr fontId="3"/>
  </si>
  <si>
    <t>決算</t>
    <rPh sb="0" eb="2">
      <t>ケッサン</t>
    </rPh>
    <phoneticPr fontId="3"/>
  </si>
  <si>
    <t>収支差額(決算）</t>
    <rPh sb="0" eb="2">
      <t>シュウシ</t>
    </rPh>
    <rPh sb="2" eb="4">
      <t>サガク</t>
    </rPh>
    <rPh sb="5" eb="7">
      <t>ケッサン</t>
    </rPh>
    <phoneticPr fontId="6"/>
  </si>
  <si>
    <t>対象外経費</t>
    <rPh sb="0" eb="3">
      <t>タイショウガイ</t>
    </rPh>
    <rPh sb="3" eb="5">
      <t>ケイヒ</t>
    </rPh>
    <phoneticPr fontId="3"/>
  </si>
  <si>
    <t>対象外経費</t>
    <rPh sb="0" eb="2">
      <t>タイショウ</t>
    </rPh>
    <rPh sb="2" eb="3">
      <t>ガイ</t>
    </rPh>
    <rPh sb="3" eb="5">
      <t>ケイヒ</t>
    </rPh>
    <phoneticPr fontId="3"/>
  </si>
  <si>
    <t>会議費(対象)</t>
    <rPh sb="0" eb="3">
      <t>カイギヒ</t>
    </rPh>
    <rPh sb="4" eb="6">
      <t>タイショウ</t>
    </rPh>
    <phoneticPr fontId="3"/>
  </si>
  <si>
    <t>会議費(対象外)</t>
    <rPh sb="0" eb="3">
      <t>カイギヒ</t>
    </rPh>
    <rPh sb="4" eb="7">
      <t>タイショウガイ</t>
    </rPh>
    <phoneticPr fontId="3"/>
  </si>
  <si>
    <t>旅費交通費(対象)</t>
    <rPh sb="0" eb="2">
      <t>リョヒ</t>
    </rPh>
    <rPh sb="2" eb="5">
      <t>コウツウヒ</t>
    </rPh>
    <rPh sb="6" eb="8">
      <t>タイショウ</t>
    </rPh>
    <phoneticPr fontId="3"/>
  </si>
  <si>
    <t>旅費交通費(対象外)</t>
    <rPh sb="0" eb="2">
      <t>リョヒ</t>
    </rPh>
    <rPh sb="2" eb="5">
      <t>コウツウヒ</t>
    </rPh>
    <rPh sb="6" eb="8">
      <t>タイショウ</t>
    </rPh>
    <rPh sb="8" eb="9">
      <t>ガイ</t>
    </rPh>
    <phoneticPr fontId="3"/>
  </si>
  <si>
    <t>通信運搬費(対象)</t>
    <rPh sb="0" eb="2">
      <t>ツウシン</t>
    </rPh>
    <rPh sb="2" eb="4">
      <t>ウンパン</t>
    </rPh>
    <rPh sb="4" eb="5">
      <t>ヒ</t>
    </rPh>
    <rPh sb="6" eb="8">
      <t>タイショウ</t>
    </rPh>
    <phoneticPr fontId="3"/>
  </si>
  <si>
    <t>通信運搬費(対象外)</t>
    <rPh sb="0" eb="2">
      <t>ツウシン</t>
    </rPh>
    <rPh sb="2" eb="4">
      <t>ウンパン</t>
    </rPh>
    <rPh sb="4" eb="5">
      <t>ヒ</t>
    </rPh>
    <rPh sb="6" eb="8">
      <t>タイショウ</t>
    </rPh>
    <rPh sb="8" eb="9">
      <t>ガイ</t>
    </rPh>
    <phoneticPr fontId="3"/>
  </si>
  <si>
    <t>賃借料(対象)</t>
    <rPh sb="0" eb="3">
      <t>チンシャクリョウ</t>
    </rPh>
    <rPh sb="4" eb="6">
      <t>タイショウ</t>
    </rPh>
    <phoneticPr fontId="3"/>
  </si>
  <si>
    <t>賃借料(対象外)</t>
    <rPh sb="0" eb="3">
      <t>チンシャクリョウ</t>
    </rPh>
    <rPh sb="4" eb="7">
      <t>タイショウガイ</t>
    </rPh>
    <phoneticPr fontId="3"/>
  </si>
  <si>
    <t>諸謝金(対象)</t>
    <rPh sb="0" eb="3">
      <t>ショシャキン</t>
    </rPh>
    <rPh sb="4" eb="6">
      <t>タイショウ</t>
    </rPh>
    <phoneticPr fontId="3"/>
  </si>
  <si>
    <t>諸謝金(対象外)</t>
    <rPh sb="0" eb="3">
      <t>ショシャキン</t>
    </rPh>
    <rPh sb="4" eb="7">
      <t>タイショウガイ</t>
    </rPh>
    <phoneticPr fontId="3"/>
  </si>
  <si>
    <t>支払手数料(対象)</t>
    <rPh sb="0" eb="2">
      <t>シハライ</t>
    </rPh>
    <rPh sb="2" eb="5">
      <t>テスウリョウ</t>
    </rPh>
    <rPh sb="6" eb="8">
      <t>タイショウ</t>
    </rPh>
    <phoneticPr fontId="3"/>
  </si>
  <si>
    <t>支払手数料(対象外)</t>
    <rPh sb="0" eb="2">
      <t>シハライ</t>
    </rPh>
    <rPh sb="2" eb="5">
      <t>テスウリョウ</t>
    </rPh>
    <rPh sb="6" eb="9">
      <t>タイショウガイ</t>
    </rPh>
    <phoneticPr fontId="3"/>
  </si>
  <si>
    <t>勘定科目</t>
    <rPh sb="0" eb="2">
      <t>カンジョウ</t>
    </rPh>
    <rPh sb="2" eb="4">
      <t>カモク</t>
    </rPh>
    <phoneticPr fontId="3"/>
  </si>
  <si>
    <t>対象経費</t>
    <rPh sb="0" eb="2">
      <t>タイショウ</t>
    </rPh>
    <rPh sb="2" eb="4">
      <t>ケイヒ</t>
    </rPh>
    <phoneticPr fontId="3"/>
  </si>
  <si>
    <t>対象外経費</t>
    <rPh sb="0" eb="3">
      <t>タイショウガイ</t>
    </rPh>
    <rPh sb="3" eb="5">
      <t>ケイヒ</t>
    </rPh>
    <phoneticPr fontId="3"/>
  </si>
  <si>
    <t>対象経費</t>
    <rPh sb="0" eb="2">
      <t>タイショウ</t>
    </rPh>
    <rPh sb="2" eb="4">
      <t>ケイヒ</t>
    </rPh>
    <phoneticPr fontId="8"/>
  </si>
  <si>
    <t>対象外経費</t>
    <rPh sb="0" eb="3">
      <t>タイショウガイ</t>
    </rPh>
    <rPh sb="3" eb="5">
      <t>ケイヒ</t>
    </rPh>
    <phoneticPr fontId="8"/>
  </si>
  <si>
    <t>器具備品費</t>
    <rPh sb="0" eb="2">
      <t>キグ</t>
    </rPh>
    <rPh sb="2" eb="4">
      <t>ビヒン</t>
    </rPh>
    <rPh sb="4" eb="5">
      <t>ヒ</t>
    </rPh>
    <phoneticPr fontId="3"/>
  </si>
  <si>
    <t>食糧費</t>
    <rPh sb="0" eb="3">
      <t>ショクリョウヒ</t>
    </rPh>
    <phoneticPr fontId="3"/>
  </si>
  <si>
    <t>消耗品費</t>
    <rPh sb="0" eb="2">
      <t>ショウモウ</t>
    </rPh>
    <rPh sb="2" eb="3">
      <t>ヒン</t>
    </rPh>
    <rPh sb="3" eb="4">
      <t>ヒ</t>
    </rPh>
    <phoneticPr fontId="3"/>
  </si>
  <si>
    <t>報償費(対象)</t>
    <rPh sb="0" eb="3">
      <t>ホウショウヒ</t>
    </rPh>
    <rPh sb="4" eb="6">
      <t>タイショウ</t>
    </rPh>
    <phoneticPr fontId="3"/>
  </si>
  <si>
    <t>報償費(対象外)</t>
    <rPh sb="0" eb="3">
      <t>ホウショウヒ</t>
    </rPh>
    <rPh sb="4" eb="7">
      <t>タイショウガイ</t>
    </rPh>
    <phoneticPr fontId="3"/>
  </si>
  <si>
    <t>食糧費(対象)</t>
    <rPh sb="0" eb="3">
      <t>ショクリョウヒ</t>
    </rPh>
    <rPh sb="4" eb="6">
      <t>タイショウ</t>
    </rPh>
    <phoneticPr fontId="3"/>
  </si>
  <si>
    <t>食糧費(対象外)</t>
    <rPh sb="0" eb="3">
      <t>ショクリョウヒ</t>
    </rPh>
    <rPh sb="4" eb="7">
      <t>タイショウガイ</t>
    </rPh>
    <phoneticPr fontId="3"/>
  </si>
  <si>
    <t>消耗品費(対象)</t>
    <rPh sb="0" eb="2">
      <t>ショウモウ</t>
    </rPh>
    <rPh sb="2" eb="3">
      <t>ヒン</t>
    </rPh>
    <rPh sb="3" eb="4">
      <t>ヒ</t>
    </rPh>
    <rPh sb="5" eb="7">
      <t>タイショウ</t>
    </rPh>
    <phoneticPr fontId="3"/>
  </si>
  <si>
    <t>消耗品費(対象外)</t>
    <rPh sb="0" eb="2">
      <t>ショウモウ</t>
    </rPh>
    <rPh sb="2" eb="3">
      <t>ヒン</t>
    </rPh>
    <rPh sb="3" eb="4">
      <t>ヒ</t>
    </rPh>
    <rPh sb="5" eb="7">
      <t>タイショウ</t>
    </rPh>
    <rPh sb="7" eb="8">
      <t>ガイ</t>
    </rPh>
    <phoneticPr fontId="3"/>
  </si>
  <si>
    <t>器具備品費</t>
    <rPh sb="0" eb="2">
      <t>キグ</t>
    </rPh>
    <rPh sb="2" eb="4">
      <t>ビヒン</t>
    </rPh>
    <rPh sb="4" eb="5">
      <t>ヒ</t>
    </rPh>
    <phoneticPr fontId="3"/>
  </si>
  <si>
    <t>報償費</t>
    <rPh sb="0" eb="3">
      <t>ホウショウヒ</t>
    </rPh>
    <phoneticPr fontId="3"/>
  </si>
  <si>
    <t>4.消耗品費</t>
    <rPh sb="2" eb="4">
      <t>ショウモウ</t>
    </rPh>
    <phoneticPr fontId="6"/>
  </si>
  <si>
    <t>5.器具備品費</t>
    <rPh sb="2" eb="4">
      <t>キグ</t>
    </rPh>
    <rPh sb="4" eb="6">
      <t>ビヒン</t>
    </rPh>
    <rPh sb="6" eb="7">
      <t>ヒ</t>
    </rPh>
    <phoneticPr fontId="6"/>
  </si>
  <si>
    <t>6.印刷製本費</t>
    <rPh sb="2" eb="4">
      <t>インサツ</t>
    </rPh>
    <rPh sb="4" eb="6">
      <t>セイホン</t>
    </rPh>
    <rPh sb="6" eb="7">
      <t>ヒ</t>
    </rPh>
    <phoneticPr fontId="6"/>
  </si>
  <si>
    <t>7.賃借料</t>
    <rPh sb="2" eb="5">
      <t>チンシャクリョウ</t>
    </rPh>
    <phoneticPr fontId="6"/>
  </si>
  <si>
    <t>8.広告宣伝費</t>
    <rPh sb="2" eb="4">
      <t>コウコク</t>
    </rPh>
    <rPh sb="4" eb="7">
      <t>センデンヒ</t>
    </rPh>
    <phoneticPr fontId="6"/>
  </si>
  <si>
    <t>9.諸謝金</t>
    <rPh sb="2" eb="5">
      <t>ショシャキン</t>
    </rPh>
    <phoneticPr fontId="6"/>
  </si>
  <si>
    <t>10.保険料</t>
    <rPh sb="3" eb="6">
      <t>ホケンリョウ</t>
    </rPh>
    <phoneticPr fontId="6"/>
  </si>
  <si>
    <t>12.報償費</t>
    <rPh sb="3" eb="6">
      <t>ホウショウヒ</t>
    </rPh>
    <phoneticPr fontId="6"/>
  </si>
  <si>
    <t>13.食糧費</t>
    <rPh sb="3" eb="6">
      <t>ショクリョウヒ</t>
    </rPh>
    <phoneticPr fontId="6"/>
  </si>
  <si>
    <t>14.雑費</t>
    <rPh sb="3" eb="5">
      <t>ザッピ</t>
    </rPh>
    <phoneticPr fontId="6"/>
  </si>
  <si>
    <t>確定金額</t>
    <rPh sb="0" eb="2">
      <t>カクテイ</t>
    </rPh>
    <rPh sb="2" eb="4">
      <t>キンガク</t>
    </rPh>
    <phoneticPr fontId="6"/>
  </si>
  <si>
    <t>（</t>
    <phoneticPr fontId="6"/>
  </si>
  <si>
    <t>交付金申請上限額</t>
    <rPh sb="0" eb="3">
      <t>コウフキン</t>
    </rPh>
    <rPh sb="3" eb="5">
      <t>シンセイ</t>
    </rPh>
    <rPh sb="5" eb="8">
      <t>ジョウゲンガク</t>
    </rPh>
    <phoneticPr fontId="6"/>
  </si>
  <si>
    <t>※記入箇所が足りなくなった場合は、行を挿入して記入してください。</t>
    <phoneticPr fontId="3"/>
  </si>
  <si>
    <t>1.D-fund収入</t>
    <rPh sb="8" eb="10">
      <t>シュウニュウ</t>
    </rPh>
    <phoneticPr fontId="6"/>
  </si>
  <si>
    <t>交付金申請額</t>
    <rPh sb="0" eb="3">
      <t>コウフキン</t>
    </rPh>
    <rPh sb="3" eb="5">
      <t>シンセイ</t>
    </rPh>
    <rPh sb="5" eb="6">
      <t>ガク</t>
    </rPh>
    <phoneticPr fontId="6"/>
  </si>
  <si>
    <t>事　業　名</t>
    <rPh sb="0" eb="1">
      <t>コト</t>
    </rPh>
    <rPh sb="2" eb="3">
      <t>ゴウ</t>
    </rPh>
    <rPh sb="4" eb="5">
      <t>メイ</t>
    </rPh>
    <phoneticPr fontId="6"/>
  </si>
  <si>
    <t>送付日　　　　年　　月　　日　</t>
    <rPh sb="0" eb="2">
      <t>ソウフ</t>
    </rPh>
    <rPh sb="2" eb="3">
      <t>ビ</t>
    </rPh>
    <rPh sb="7" eb="8">
      <t>ネン</t>
    </rPh>
    <rPh sb="10" eb="11">
      <t>ツキ</t>
    </rPh>
    <rPh sb="13" eb="14">
      <t>ヒ</t>
    </rPh>
    <phoneticPr fontId="3"/>
  </si>
  <si>
    <t>会議費</t>
    <rPh sb="0" eb="3">
      <t>カイギヒ</t>
    </rPh>
    <phoneticPr fontId="8"/>
  </si>
  <si>
    <t>旅費交通費</t>
    <rPh sb="0" eb="2">
      <t>リョヒ</t>
    </rPh>
    <rPh sb="2" eb="5">
      <t>コウツウヒ</t>
    </rPh>
    <phoneticPr fontId="8"/>
  </si>
  <si>
    <t>通信運搬費</t>
    <rPh sb="0" eb="2">
      <t>ツウシン</t>
    </rPh>
    <rPh sb="2" eb="4">
      <t>ウンパン</t>
    </rPh>
    <rPh sb="4" eb="5">
      <t>ヒ</t>
    </rPh>
    <phoneticPr fontId="8"/>
  </si>
  <si>
    <t>消耗品費</t>
    <rPh sb="0" eb="2">
      <t>ショウモウ</t>
    </rPh>
    <rPh sb="2" eb="3">
      <t>ヒン</t>
    </rPh>
    <rPh sb="3" eb="4">
      <t>ヒ</t>
    </rPh>
    <phoneticPr fontId="8"/>
  </si>
  <si>
    <t>器具備品費</t>
    <rPh sb="0" eb="2">
      <t>キグ</t>
    </rPh>
    <rPh sb="2" eb="4">
      <t>ビヒン</t>
    </rPh>
    <rPh sb="4" eb="5">
      <t>ヒ</t>
    </rPh>
    <phoneticPr fontId="8"/>
  </si>
  <si>
    <t>印刷製本費</t>
    <rPh sb="0" eb="2">
      <t>インサツ</t>
    </rPh>
    <rPh sb="2" eb="4">
      <t>セイホン</t>
    </rPh>
    <rPh sb="4" eb="5">
      <t>ヒ</t>
    </rPh>
    <phoneticPr fontId="8"/>
  </si>
  <si>
    <t>賃借料</t>
    <rPh sb="0" eb="3">
      <t>チンシャクリョウ</t>
    </rPh>
    <phoneticPr fontId="8"/>
  </si>
  <si>
    <t>広告宣伝費</t>
    <rPh sb="0" eb="2">
      <t>コウコク</t>
    </rPh>
    <rPh sb="2" eb="5">
      <t>センデンヒ</t>
    </rPh>
    <phoneticPr fontId="8"/>
  </si>
  <si>
    <t>諸謝金</t>
    <rPh sb="0" eb="1">
      <t>ショ</t>
    </rPh>
    <rPh sb="1" eb="3">
      <t>シャキン</t>
    </rPh>
    <phoneticPr fontId="8"/>
  </si>
  <si>
    <t>保険料</t>
    <rPh sb="0" eb="2">
      <t>ホケン</t>
    </rPh>
    <rPh sb="2" eb="3">
      <t>リョウ</t>
    </rPh>
    <phoneticPr fontId="8"/>
  </si>
  <si>
    <t>支払手数料</t>
    <rPh sb="0" eb="2">
      <t>シハライ</t>
    </rPh>
    <rPh sb="2" eb="5">
      <t>テスウリョウ</t>
    </rPh>
    <phoneticPr fontId="8"/>
  </si>
  <si>
    <t>報償費</t>
    <rPh sb="0" eb="2">
      <t>ホウショウ</t>
    </rPh>
    <rPh sb="2" eb="3">
      <t>ヒ</t>
    </rPh>
    <phoneticPr fontId="8"/>
  </si>
  <si>
    <t>食糧費</t>
    <rPh sb="0" eb="2">
      <t>ショクリョウ</t>
    </rPh>
    <rPh sb="2" eb="3">
      <t>ヒ</t>
    </rPh>
    <phoneticPr fontId="8"/>
  </si>
  <si>
    <t>雑費</t>
    <rPh sb="0" eb="2">
      <t>ザッピ</t>
    </rPh>
    <phoneticPr fontId="8"/>
  </si>
  <si>
    <t>その他</t>
    <rPh sb="2" eb="3">
      <t>タ</t>
    </rPh>
    <phoneticPr fontId="8"/>
  </si>
  <si>
    <t xml:space="preserve">・審判員、講師等で、活動の実施に要する人員に対して支払う謝金・雑給
</t>
    <phoneticPr fontId="8"/>
  </si>
  <si>
    <t>上記以外の費用</t>
    <rPh sb="0" eb="2">
      <t>ジョウキ</t>
    </rPh>
    <rPh sb="2" eb="4">
      <t>イガイ</t>
    </rPh>
    <rPh sb="5" eb="7">
      <t>ヒヨウ</t>
    </rPh>
    <phoneticPr fontId="8"/>
  </si>
  <si>
    <t>・各都道府県／地区協会等間での賃借※に係る経費
※都道府県／地区協会等が所有または管理する施設・用具等の賃料が生じる貸し借り</t>
    <phoneticPr fontId="8"/>
  </si>
  <si>
    <t>・大会、講習会に関する保険</t>
    <phoneticPr fontId="8"/>
  </si>
  <si>
    <t>・対象外経費の支払をした場合の振込料</t>
    <rPh sb="1" eb="4">
      <t>タイショウガイ</t>
    </rPh>
    <rPh sb="4" eb="6">
      <t>ケイヒ</t>
    </rPh>
    <rPh sb="7" eb="9">
      <t>シハライ</t>
    </rPh>
    <rPh sb="12" eb="14">
      <t>バアイ</t>
    </rPh>
    <rPh sb="15" eb="17">
      <t>フリコミ</t>
    </rPh>
    <rPh sb="17" eb="18">
      <t>リョウ</t>
    </rPh>
    <phoneticPr fontId="8"/>
  </si>
  <si>
    <t>・上記の科目に当てはまらない費用</t>
    <phoneticPr fontId="8"/>
  </si>
  <si>
    <t>証拠書類等の整理</t>
    <rPh sb="0" eb="2">
      <t>ショウコ</t>
    </rPh>
    <rPh sb="2" eb="4">
      <t>ショルイ</t>
    </rPh>
    <rPh sb="4" eb="5">
      <t>トウ</t>
    </rPh>
    <rPh sb="6" eb="8">
      <t>セイリ</t>
    </rPh>
    <phoneticPr fontId="8"/>
  </si>
  <si>
    <t>・請負先等の発行する領収書、または請求書および銀行振込控等</t>
    <phoneticPr fontId="8"/>
  </si>
  <si>
    <r>
      <t>証 拠 書 類（領収書）の注意点　</t>
    </r>
    <r>
      <rPr>
        <b/>
        <sz val="12"/>
        <color theme="0"/>
        <rFont val="Meiryo UI"/>
        <family val="3"/>
        <charset val="128"/>
      </rPr>
      <t xml:space="preserve"> &lt;ファンドA・B 共通＞</t>
    </r>
    <rPh sb="0" eb="1">
      <t>アカシ</t>
    </rPh>
    <rPh sb="2" eb="3">
      <t>キョ</t>
    </rPh>
    <rPh sb="4" eb="5">
      <t>ショ</t>
    </rPh>
    <rPh sb="6" eb="7">
      <t>タグイ</t>
    </rPh>
    <rPh sb="8" eb="11">
      <t>リョウシュウショ</t>
    </rPh>
    <rPh sb="13" eb="15">
      <t>チュウイ</t>
    </rPh>
    <rPh sb="15" eb="16">
      <t>テン</t>
    </rPh>
    <rPh sb="27" eb="29">
      <t>キョウツウ</t>
    </rPh>
    <phoneticPr fontId="8"/>
  </si>
  <si>
    <t>コピー</t>
    <phoneticPr fontId="8"/>
  </si>
  <si>
    <t>証拠書類はコピーを提出して下さい（原本は必要ありません）</t>
    <phoneticPr fontId="8"/>
  </si>
  <si>
    <t>宛名</t>
    <phoneticPr fontId="8"/>
  </si>
  <si>
    <t>不備となる証拠書類</t>
    <phoneticPr fontId="8"/>
  </si>
  <si>
    <t>振込明細書</t>
    <phoneticPr fontId="8"/>
  </si>
  <si>
    <t>レシート</t>
    <phoneticPr fontId="8"/>
  </si>
  <si>
    <t>支払規程（交通費等）</t>
    <phoneticPr fontId="8"/>
  </si>
  <si>
    <t>団体（チーム／クラブ／学校等）による諸謝金の受領</t>
    <phoneticPr fontId="8"/>
  </si>
  <si>
    <t>貼付方法</t>
    <phoneticPr fontId="8"/>
  </si>
  <si>
    <t>ファンドＡ収支報告書</t>
    <rPh sb="5" eb="7">
      <t>シュウシ</t>
    </rPh>
    <rPh sb="7" eb="10">
      <t>ホウコクショ</t>
    </rPh>
    <phoneticPr fontId="8"/>
  </si>
  <si>
    <t>別紙①．ファンドA交付金　対象経費基準</t>
    <rPh sb="0" eb="2">
      <t>ベッシ</t>
    </rPh>
    <rPh sb="9" eb="12">
      <t>コウフキン</t>
    </rPh>
    <rPh sb="13" eb="15">
      <t>タイショウ</t>
    </rPh>
    <rPh sb="15" eb="17">
      <t>ケイヒ</t>
    </rPh>
    <rPh sb="17" eb="19">
      <t>キジュン</t>
    </rPh>
    <phoneticPr fontId="8"/>
  </si>
  <si>
    <t xml:space="preserve">●交付金の対象となる経費（対象経費）
（1）対象経費は、都道府県協会／地区協会等が実施する公益目的事業に直接必要な経費（＝直接経費）のみとします。
（2）対象経費は、100％対象事業に要したことが明確でなければなりません。
（3）都道府県協会／地区協会等が実施する公益目的事業に係る経費のうち、対象年度に支出したものに限ります｡
</t>
    <phoneticPr fontId="8"/>
  </si>
  <si>
    <t>・広告や宣伝を目的としたポスター製作費、看板代等
・広告出稿や映像制作（テレビ放送／インターネット放送委託）に係る経費</t>
    <phoneticPr fontId="8"/>
  </si>
  <si>
    <t>・賞金、賞品、記念品、参加賞等
・特定のチームまたは個人に支給される賞金・賞品・参加賞・スタッフウェアー等の購入／製作に係る経費
※最低限の表彰物の購入／製作費は対象</t>
    <phoneticPr fontId="8"/>
  </si>
  <si>
    <r>
      <t xml:space="preserve">・請負先の発行する（明細のわかる）領収書、または請求書および銀行振込控
</t>
    </r>
    <r>
      <rPr>
        <b/>
        <sz val="10"/>
        <rFont val="Meiryo UI"/>
        <family val="3"/>
        <charset val="128"/>
      </rPr>
      <t>【内容記載例】</t>
    </r>
    <r>
      <rPr>
        <sz val="10"/>
        <rFont val="Meiryo UI"/>
        <family val="3"/>
        <charset val="128"/>
      </rPr>
      <t xml:space="preserve">
・切手82円×100枚購入
・○○講習会　wifi利用料</t>
    </r>
    <phoneticPr fontId="8"/>
  </si>
  <si>
    <r>
      <t xml:space="preserve">・購入先の発行する（明細のわかる）領収書またはレシート（内容・単価・数量を明記）
</t>
    </r>
    <r>
      <rPr>
        <b/>
        <sz val="10"/>
        <rFont val="Meiryo UI"/>
        <family val="3"/>
        <charset val="128"/>
      </rPr>
      <t>【内容記載例】</t>
    </r>
    <r>
      <rPr>
        <sz val="10"/>
        <rFont val="Meiryo UI"/>
        <family val="3"/>
        <charset val="128"/>
      </rPr>
      <t xml:space="preserve">
・スコアシート　　5冊購入
</t>
    </r>
    <phoneticPr fontId="8"/>
  </si>
  <si>
    <r>
      <t xml:space="preserve">・請負先の発行する（明細のわかる）領収書および請求書
・請求明細書（品名・単価・個数がわかるもの）
</t>
    </r>
    <r>
      <rPr>
        <b/>
        <sz val="10"/>
        <rFont val="Meiryo UI"/>
        <family val="3"/>
        <charset val="128"/>
      </rPr>
      <t>【内容記載例】</t>
    </r>
    <r>
      <rPr>
        <sz val="10"/>
        <rFont val="Meiryo UI"/>
        <family val="3"/>
        <charset val="128"/>
      </rPr>
      <t xml:space="preserve">
・●●株式会社　
○○大会　開催要項</t>
    </r>
    <phoneticPr fontId="8"/>
  </si>
  <si>
    <r>
      <t xml:space="preserve">・請負先の発行する（明細のわかる）領収書、または請求書および銀行振込控
</t>
    </r>
    <r>
      <rPr>
        <b/>
        <sz val="10"/>
        <rFont val="Meiryo UI"/>
        <family val="3"/>
        <charset val="128"/>
      </rPr>
      <t>【内容記載例】</t>
    </r>
    <r>
      <rPr>
        <sz val="10"/>
        <rFont val="Meiryo UI"/>
        <family val="3"/>
        <charset val="128"/>
      </rPr>
      <t xml:space="preserve">
・●●株式会社
○○大会　ポスター製作費</t>
    </r>
    <phoneticPr fontId="8"/>
  </si>
  <si>
    <r>
      <t xml:space="preserve">・個人の領収書は、氏名（フルネームを手書き）および住所記入必須
※住所は市区町村から番地まで記入
○○市△△区××町・・・
・団体の領収書は、「団体（チーム／クラブ／学校等）による諸謝金の受領」10-1 交付対象経費/対象外経費および証拠書類（領収書）の注意点等について（p.17）をご参照
・諸謝金の支払対象日を記入
</t>
    </r>
    <r>
      <rPr>
        <b/>
        <sz val="10"/>
        <rFont val="Meiryo UI"/>
        <family val="3"/>
        <charset val="128"/>
      </rPr>
      <t>【内容記載例】</t>
    </r>
    <r>
      <rPr>
        <sz val="10"/>
        <rFont val="Meiryo UI"/>
        <family val="3"/>
        <charset val="128"/>
      </rPr>
      <t xml:space="preserve">
・○○講習会　講師謝礼
・旅費・日当･諸謝金精算書の余白に「××旅費規程を適用」など明記してください。</t>
    </r>
    <rPh sb="102" eb="104">
      <t>コウフ</t>
    </rPh>
    <rPh sb="104" eb="106">
      <t>タイショウ</t>
    </rPh>
    <rPh sb="106" eb="108">
      <t>ケイヒ</t>
    </rPh>
    <rPh sb="109" eb="112">
      <t>タイショウガイ</t>
    </rPh>
    <rPh sb="112" eb="114">
      <t>ケイヒ</t>
    </rPh>
    <rPh sb="117" eb="119">
      <t>ショウコ</t>
    </rPh>
    <rPh sb="119" eb="121">
      <t>ショルイ</t>
    </rPh>
    <rPh sb="122" eb="125">
      <t>リョウシュウショ</t>
    </rPh>
    <rPh sb="127" eb="129">
      <t>チュウイ</t>
    </rPh>
    <rPh sb="129" eb="130">
      <t>テン</t>
    </rPh>
    <rPh sb="130" eb="131">
      <t>トウ</t>
    </rPh>
    <phoneticPr fontId="8"/>
  </si>
  <si>
    <r>
      <t xml:space="preserve">・保険会社の発行する（明細のわかる）領収書、または請求書および銀行振込控
</t>
    </r>
    <r>
      <rPr>
        <b/>
        <sz val="10"/>
        <rFont val="Meiryo UI"/>
        <family val="3"/>
        <charset val="128"/>
      </rPr>
      <t>【内容記載例】</t>
    </r>
    <r>
      <rPr>
        <sz val="10"/>
        <rFont val="Meiryo UI"/>
        <family val="3"/>
        <charset val="128"/>
      </rPr>
      <t xml:space="preserve">
・●●保険料</t>
    </r>
    <phoneticPr fontId="8"/>
  </si>
  <si>
    <r>
      <t xml:space="preserve">・銀行振込控
</t>
    </r>
    <r>
      <rPr>
        <b/>
        <sz val="10"/>
        <rFont val="Meiryo UI"/>
        <family val="3"/>
        <charset val="128"/>
      </rPr>
      <t>【内容記載例】</t>
    </r>
    <r>
      <rPr>
        <sz val="10"/>
        <rFont val="Meiryo UI"/>
        <family val="3"/>
        <charset val="128"/>
      </rPr>
      <t xml:space="preserve">
・○○講習会　講師謝礼　振込手数料
・大会運営での立替金振込手数料
・参加料・受講料・事務局への振込手数料
</t>
    </r>
    <phoneticPr fontId="8"/>
  </si>
  <si>
    <r>
      <t xml:space="preserve">・購入先の発行する（明細のわかる）領収書、または請求書および銀行振込控
</t>
    </r>
    <r>
      <rPr>
        <b/>
        <sz val="10"/>
        <rFont val="Meiryo UI"/>
        <family val="3"/>
        <charset val="128"/>
      </rPr>
      <t>【内容記載例】</t>
    </r>
    <r>
      <rPr>
        <sz val="10"/>
        <rFont val="Meiryo UI"/>
        <family val="3"/>
        <charset val="128"/>
      </rPr>
      <t xml:space="preserve">
・○○大会　優勝カップ</t>
    </r>
    <phoneticPr fontId="8"/>
  </si>
  <si>
    <r>
      <t xml:space="preserve">・購入先等の発行する（明細のわかる）領収書またはレシート
</t>
    </r>
    <r>
      <rPr>
        <b/>
        <sz val="10"/>
        <rFont val="Meiryo UI"/>
        <family val="3"/>
        <charset val="128"/>
      </rPr>
      <t>【内容記載例】</t>
    </r>
    <r>
      <rPr>
        <sz val="10"/>
        <rFont val="Meiryo UI"/>
        <family val="3"/>
        <charset val="128"/>
      </rPr>
      <t xml:space="preserve">
・○○大会　弁当代（@700円×30名分）</t>
    </r>
    <phoneticPr fontId="8"/>
  </si>
  <si>
    <r>
      <t>●業務委託
業務委託費が50万円を超える場合は、業務委託先の領収書または業務委託先への振込明細書に加えて下記の書類が必要となります。また、業務委託の内容について問い合わせをする場合もあります。
なお、対象経費の基準／内容は、本説明資料で定められたものと同様とします。
①業務委託先作成の支出明細
②業務委託契約書</t>
    </r>
    <r>
      <rPr>
        <b/>
        <sz val="10"/>
        <rFont val="Meiryo UI"/>
        <family val="3"/>
        <charset val="128"/>
      </rPr>
      <t>（コピー）</t>
    </r>
    <phoneticPr fontId="8"/>
  </si>
  <si>
    <t xml:space="preserve">●都道府県協会／地区協会等が別途定める基準／ルール
本申請要項で定められた内容に加えて、都道府県協会／地区協会等がさらに詳細／厳密な独自基準／規程を定めている場合、当該独自基準／規程を適用して頂いて結構です。（例：競技会における審判報酬の上限基準：JBA＝1万円未満⇔都道府県協会＝５千円以下）
</t>
    <rPh sb="107" eb="110">
      <t>キョウギカイ</t>
    </rPh>
    <rPh sb="114" eb="116">
      <t>シンパン</t>
    </rPh>
    <rPh sb="116" eb="118">
      <t>ホウシュウ</t>
    </rPh>
    <rPh sb="142" eb="144">
      <t>センエン</t>
    </rPh>
    <phoneticPr fontId="8"/>
  </si>
  <si>
    <t>中 区 分</t>
    <rPh sb="0" eb="1">
      <t>チュウ</t>
    </rPh>
    <rPh sb="2" eb="3">
      <t>ク</t>
    </rPh>
    <rPh sb="4" eb="5">
      <t>ブン</t>
    </rPh>
    <phoneticPr fontId="6"/>
  </si>
  <si>
    <t>小 区 分</t>
    <rPh sb="0" eb="1">
      <t>ショウ</t>
    </rPh>
    <rPh sb="2" eb="3">
      <t>ク</t>
    </rPh>
    <rPh sb="4" eb="5">
      <t>ブン</t>
    </rPh>
    <phoneticPr fontId="6"/>
  </si>
  <si>
    <t>活動の規模</t>
    <rPh sb="0" eb="2">
      <t>カツドウ</t>
    </rPh>
    <rPh sb="3" eb="5">
      <t>キボ</t>
    </rPh>
    <phoneticPr fontId="6"/>
  </si>
  <si>
    <t>活動の内容</t>
    <rPh sb="0" eb="2">
      <t>カツドウ</t>
    </rPh>
    <rPh sb="3" eb="5">
      <t>ナイヨウ</t>
    </rPh>
    <phoneticPr fontId="6"/>
  </si>
  <si>
    <t>活動の成果</t>
    <rPh sb="0" eb="2">
      <t>カツドウ</t>
    </rPh>
    <rPh sb="3" eb="5">
      <t>セイカ</t>
    </rPh>
    <phoneticPr fontId="6"/>
  </si>
  <si>
    <t>事 業 名</t>
    <rPh sb="0" eb="1">
      <t>コト</t>
    </rPh>
    <rPh sb="2" eb="3">
      <t>ゴウ</t>
    </rPh>
    <rPh sb="4" eb="5">
      <t>メイ</t>
    </rPh>
    <phoneticPr fontId="6"/>
  </si>
  <si>
    <t>実施した事業の内容</t>
    <rPh sb="4" eb="6">
      <t>ジギョウ</t>
    </rPh>
    <phoneticPr fontId="6"/>
  </si>
  <si>
    <t>実 施 期 間</t>
    <rPh sb="0" eb="1">
      <t>ジツ</t>
    </rPh>
    <rPh sb="2" eb="3">
      <t>シ</t>
    </rPh>
    <rPh sb="4" eb="5">
      <t>キ</t>
    </rPh>
    <rPh sb="6" eb="7">
      <t>アイダ</t>
    </rPh>
    <phoneticPr fontId="6"/>
  </si>
  <si>
    <t>～</t>
    <phoneticPr fontId="3"/>
  </si>
  <si>
    <t>実 施 場 所</t>
    <rPh sb="0" eb="1">
      <t>ジツ</t>
    </rPh>
    <rPh sb="2" eb="3">
      <t>シ</t>
    </rPh>
    <rPh sb="4" eb="5">
      <t>バ</t>
    </rPh>
    <rPh sb="6" eb="7">
      <t>ショ</t>
    </rPh>
    <phoneticPr fontId="6"/>
  </si>
  <si>
    <t>区分番号</t>
    <rPh sb="0" eb="2">
      <t>クブン</t>
    </rPh>
    <rPh sb="2" eb="4">
      <t>バンゴウ</t>
    </rPh>
    <phoneticPr fontId="6"/>
  </si>
  <si>
    <t>【区分表】</t>
    <rPh sb="1" eb="3">
      <t>クブン</t>
    </rPh>
    <rPh sb="3" eb="4">
      <t>ヒョウ</t>
    </rPh>
    <phoneticPr fontId="6"/>
  </si>
  <si>
    <t>中区分</t>
    <rPh sb="0" eb="1">
      <t>チュウ</t>
    </rPh>
    <rPh sb="1" eb="3">
      <t>クブン</t>
    </rPh>
    <phoneticPr fontId="6"/>
  </si>
  <si>
    <t>小区分</t>
    <rPh sb="0" eb="3">
      <t>ショウクブン</t>
    </rPh>
    <phoneticPr fontId="6"/>
  </si>
  <si>
    <t>割合</t>
    <rPh sb="0" eb="2">
      <t>ワリアイ</t>
    </rPh>
    <phoneticPr fontId="6"/>
  </si>
  <si>
    <t>申請上限額</t>
    <rPh sb="0" eb="2">
      <t>シンセイ</t>
    </rPh>
    <rPh sb="2" eb="5">
      <t>ジョウゲンガク</t>
    </rPh>
    <phoneticPr fontId="6"/>
  </si>
  <si>
    <t>①育成環境整備事業</t>
    <rPh sb="1" eb="9">
      <t>イクセイカンキョウセイビジギョウ</t>
    </rPh>
    <phoneticPr fontId="6"/>
  </si>
  <si>
    <t>Ｕ１２育成事業</t>
    <rPh sb="3" eb="5">
      <t>イクセイ</t>
    </rPh>
    <rPh sb="5" eb="7">
      <t>ジギョウ</t>
    </rPh>
    <phoneticPr fontId="6"/>
  </si>
  <si>
    <t>Ｕ１４育成事業</t>
    <rPh sb="3" eb="5">
      <t>イクセイ</t>
    </rPh>
    <rPh sb="5" eb="7">
      <t>ジギョウ</t>
    </rPh>
    <phoneticPr fontId="6"/>
  </si>
  <si>
    <t>Ｕ１６育成事業</t>
    <rPh sb="3" eb="5">
      <t>イクセイ</t>
    </rPh>
    <rPh sb="5" eb="7">
      <t>ジギョウ</t>
    </rPh>
    <phoneticPr fontId="6"/>
  </si>
  <si>
    <t>②普及促進事業</t>
    <rPh sb="1" eb="3">
      <t>フキュウ</t>
    </rPh>
    <rPh sb="3" eb="5">
      <t>ソクシン</t>
    </rPh>
    <rPh sb="5" eb="7">
      <t>ジギョウ</t>
    </rPh>
    <phoneticPr fontId="6"/>
  </si>
  <si>
    <t>キッズ普及促進事業</t>
    <rPh sb="3" eb="5">
      <t>フキュウ</t>
    </rPh>
    <rPh sb="5" eb="7">
      <t>ソクシン</t>
    </rPh>
    <rPh sb="7" eb="9">
      <t>ジギョウ</t>
    </rPh>
    <phoneticPr fontId="6"/>
  </si>
  <si>
    <t>シニア関連事業</t>
    <rPh sb="3" eb="5">
      <t>カンレン</t>
    </rPh>
    <rPh sb="5" eb="7">
      <t>ジギョウ</t>
    </rPh>
    <phoneticPr fontId="6"/>
  </si>
  <si>
    <t>その他普及促進事業</t>
    <rPh sb="2" eb="3">
      <t>タ</t>
    </rPh>
    <rPh sb="3" eb="5">
      <t>フキュウ</t>
    </rPh>
    <rPh sb="5" eb="7">
      <t>ソクシン</t>
    </rPh>
    <rPh sb="7" eb="9">
      <t>ジギョウ</t>
    </rPh>
    <phoneticPr fontId="6"/>
  </si>
  <si>
    <t>③人材養成事業</t>
    <rPh sb="1" eb="3">
      <t>ジンザイ</t>
    </rPh>
    <rPh sb="3" eb="5">
      <t>ヨウセイ</t>
    </rPh>
    <rPh sb="5" eb="7">
      <t>ジギョウ</t>
    </rPh>
    <phoneticPr fontId="6"/>
  </si>
  <si>
    <t>審判養成事業（審判講習会、研修会等）</t>
    <rPh sb="0" eb="2">
      <t>シンパン</t>
    </rPh>
    <rPh sb="2" eb="4">
      <t>ヨウセイ</t>
    </rPh>
    <rPh sb="4" eb="6">
      <t>ジギョウ</t>
    </rPh>
    <rPh sb="7" eb="9">
      <t>シンパン</t>
    </rPh>
    <rPh sb="9" eb="12">
      <t>コウシュウカイ</t>
    </rPh>
    <rPh sb="13" eb="16">
      <t>ケンシュウカイ</t>
    </rPh>
    <rPh sb="16" eb="17">
      <t>トウ</t>
    </rPh>
    <phoneticPr fontId="6"/>
  </si>
  <si>
    <t>※１</t>
    <phoneticPr fontId="6"/>
  </si>
  <si>
    <t>審判派遣事業</t>
    <rPh sb="0" eb="2">
      <t>シンパン</t>
    </rPh>
    <rPh sb="2" eb="4">
      <t>ハケン</t>
    </rPh>
    <rPh sb="4" eb="6">
      <t>ジギョウ</t>
    </rPh>
    <phoneticPr fontId="6"/>
  </si>
  <si>
    <t>※２</t>
    <phoneticPr fontId="6"/>
  </si>
  <si>
    <t>審判インストラクター養成事業</t>
    <rPh sb="0" eb="2">
      <t>シンパン</t>
    </rPh>
    <rPh sb="10" eb="12">
      <t>ヨウセイ</t>
    </rPh>
    <rPh sb="12" eb="14">
      <t>ジギョウ</t>
    </rPh>
    <phoneticPr fontId="6"/>
  </si>
  <si>
    <t>スタッツ・ＴＯ要員養成事業</t>
    <rPh sb="7" eb="9">
      <t>ヨウイン</t>
    </rPh>
    <rPh sb="9" eb="11">
      <t>ヨウセイ</t>
    </rPh>
    <rPh sb="11" eb="13">
      <t>ジギョウ</t>
    </rPh>
    <phoneticPr fontId="6"/>
  </si>
  <si>
    <t>指導者養成事業（指導者講習会、研修会等）</t>
    <rPh sb="0" eb="3">
      <t>シドウシャ</t>
    </rPh>
    <rPh sb="3" eb="5">
      <t>ヨウセイ</t>
    </rPh>
    <rPh sb="5" eb="7">
      <t>ジギョウ</t>
    </rPh>
    <rPh sb="8" eb="11">
      <t>シドウシャ</t>
    </rPh>
    <rPh sb="11" eb="14">
      <t>コウシュウカイ</t>
    </rPh>
    <rPh sb="15" eb="18">
      <t>ケンシュウカイ</t>
    </rPh>
    <rPh sb="18" eb="19">
      <t>トウ</t>
    </rPh>
    <phoneticPr fontId="6"/>
  </si>
  <si>
    <t>その他人材養成・指導伝達事業（医学・栄養講習等）</t>
    <rPh sb="2" eb="3">
      <t>タ</t>
    </rPh>
    <rPh sb="3" eb="5">
      <t>ジンザイ</t>
    </rPh>
    <rPh sb="5" eb="7">
      <t>ヨウセイ</t>
    </rPh>
    <rPh sb="8" eb="10">
      <t>シドウ</t>
    </rPh>
    <rPh sb="10" eb="12">
      <t>デンタツ</t>
    </rPh>
    <rPh sb="12" eb="14">
      <t>ジギョウ</t>
    </rPh>
    <rPh sb="15" eb="17">
      <t>イガク</t>
    </rPh>
    <rPh sb="18" eb="20">
      <t>エイヨウ</t>
    </rPh>
    <rPh sb="20" eb="22">
      <t>コウシュウ</t>
    </rPh>
    <rPh sb="22" eb="23">
      <t>トウ</t>
    </rPh>
    <phoneticPr fontId="6"/>
  </si>
  <si>
    <t>Ｕ１２リーグ戦運営事業</t>
    <rPh sb="6" eb="7">
      <t>セン</t>
    </rPh>
    <rPh sb="7" eb="9">
      <t>ウンエイ</t>
    </rPh>
    <rPh sb="9" eb="11">
      <t>ジギョウ</t>
    </rPh>
    <phoneticPr fontId="6"/>
  </si>
  <si>
    <t>Ｕ１５リーグ戦運営事業</t>
    <rPh sb="6" eb="7">
      <t>セン</t>
    </rPh>
    <rPh sb="7" eb="9">
      <t>ウンエイ</t>
    </rPh>
    <rPh sb="9" eb="11">
      <t>ジギョウ</t>
    </rPh>
    <phoneticPr fontId="6"/>
  </si>
  <si>
    <t>Ｕ１8リーグ戦運営事業</t>
    <rPh sb="6" eb="7">
      <t>セン</t>
    </rPh>
    <rPh sb="7" eb="9">
      <t>ウンエイ</t>
    </rPh>
    <rPh sb="9" eb="11">
      <t>ジギョウ</t>
    </rPh>
    <phoneticPr fontId="6"/>
  </si>
  <si>
    <t>社会人リーグ戦運営事業</t>
    <rPh sb="0" eb="2">
      <t>シャカイ</t>
    </rPh>
    <rPh sb="2" eb="3">
      <t>ジン</t>
    </rPh>
    <rPh sb="6" eb="7">
      <t>セン</t>
    </rPh>
    <rPh sb="7" eb="9">
      <t>ウンエイ</t>
    </rPh>
    <rPh sb="9" eb="11">
      <t>ジギョウ</t>
    </rPh>
    <phoneticPr fontId="6"/>
  </si>
  <si>
    <t>シニアリーグ戦運営事業</t>
    <rPh sb="6" eb="7">
      <t>セン</t>
    </rPh>
    <rPh sb="7" eb="9">
      <t>ウンエイ</t>
    </rPh>
    <rPh sb="9" eb="11">
      <t>ジギョウ</t>
    </rPh>
    <phoneticPr fontId="6"/>
  </si>
  <si>
    <t>その他リーグ戦運営事業</t>
    <rPh sb="2" eb="3">
      <t>タ</t>
    </rPh>
    <rPh sb="6" eb="7">
      <t>セン</t>
    </rPh>
    <rPh sb="7" eb="9">
      <t>ウンエイ</t>
    </rPh>
    <rPh sb="9" eb="11">
      <t>ジギョウ</t>
    </rPh>
    <phoneticPr fontId="6"/>
  </si>
  <si>
    <t>Ｕ１２競技会運営事業</t>
    <rPh sb="3" eb="6">
      <t>キョウギカイ</t>
    </rPh>
    <rPh sb="6" eb="8">
      <t>ウンエイ</t>
    </rPh>
    <rPh sb="8" eb="10">
      <t>ジギョウ</t>
    </rPh>
    <phoneticPr fontId="6"/>
  </si>
  <si>
    <t>Ｕ１５競技会運営事業</t>
    <rPh sb="3" eb="6">
      <t>キョウギカイ</t>
    </rPh>
    <rPh sb="6" eb="8">
      <t>ウンエイ</t>
    </rPh>
    <rPh sb="8" eb="10">
      <t>ジギョウ</t>
    </rPh>
    <phoneticPr fontId="6"/>
  </si>
  <si>
    <t>Ｕ１８競技会運営事業</t>
    <rPh sb="3" eb="6">
      <t>キョウギカイ</t>
    </rPh>
    <rPh sb="6" eb="8">
      <t>ウンエイ</t>
    </rPh>
    <rPh sb="8" eb="10">
      <t>ジギョウ</t>
    </rPh>
    <phoneticPr fontId="6"/>
  </si>
  <si>
    <t>社会人競技会運営事業</t>
    <rPh sb="0" eb="2">
      <t>シャカイ</t>
    </rPh>
    <rPh sb="2" eb="3">
      <t>ジン</t>
    </rPh>
    <rPh sb="3" eb="6">
      <t>キョウギカイ</t>
    </rPh>
    <rPh sb="6" eb="8">
      <t>ウンエイ</t>
    </rPh>
    <rPh sb="8" eb="10">
      <t>ジギョウ</t>
    </rPh>
    <phoneticPr fontId="6"/>
  </si>
  <si>
    <t>天皇杯・皇后杯都道府県予選運営事業</t>
    <rPh sb="0" eb="2">
      <t>テンノウ</t>
    </rPh>
    <rPh sb="2" eb="3">
      <t>ハイ</t>
    </rPh>
    <rPh sb="4" eb="7">
      <t>コウゴウハイ</t>
    </rPh>
    <rPh sb="7" eb="11">
      <t>トドウフケン</t>
    </rPh>
    <rPh sb="11" eb="13">
      <t>ヨセン</t>
    </rPh>
    <rPh sb="13" eb="15">
      <t>ウンエイ</t>
    </rPh>
    <rPh sb="15" eb="17">
      <t>ジギョウ</t>
    </rPh>
    <phoneticPr fontId="6"/>
  </si>
  <si>
    <t>⑤３ｘ３ 事業</t>
    <rPh sb="5" eb="7">
      <t>ジギョウ</t>
    </rPh>
    <phoneticPr fontId="6"/>
  </si>
  <si>
    <t>３ｘ３普及促進事業</t>
    <rPh sb="3" eb="5">
      <t>フキュウ</t>
    </rPh>
    <rPh sb="5" eb="7">
      <t>ソクシン</t>
    </rPh>
    <rPh sb="7" eb="9">
      <t>ジギョウ</t>
    </rPh>
    <phoneticPr fontId="6"/>
  </si>
  <si>
    <t>３ｘ３競技会運営事業</t>
    <rPh sb="3" eb="6">
      <t>キョウギカイ</t>
    </rPh>
    <rPh sb="6" eb="8">
      <t>ウンエイ</t>
    </rPh>
    <rPh sb="8" eb="10">
      <t>ジギョウ</t>
    </rPh>
    <phoneticPr fontId="6"/>
  </si>
  <si>
    <t>⑥社会貢献事業</t>
    <rPh sb="1" eb="3">
      <t>シャカイ</t>
    </rPh>
    <rPh sb="3" eb="5">
      <t>コウケン</t>
    </rPh>
    <rPh sb="5" eb="7">
      <t>ジギョウ</t>
    </rPh>
    <phoneticPr fontId="6"/>
  </si>
  <si>
    <t>障がい者バスケットボール支援事業</t>
    <rPh sb="0" eb="1">
      <t>ショウ</t>
    </rPh>
    <rPh sb="3" eb="4">
      <t>シャ</t>
    </rPh>
    <rPh sb="12" eb="14">
      <t>シエン</t>
    </rPh>
    <rPh sb="14" eb="16">
      <t>ジギョウ</t>
    </rPh>
    <phoneticPr fontId="6"/>
  </si>
  <si>
    <t>その他社会貢献事業</t>
    <rPh sb="2" eb="3">
      <t>タ</t>
    </rPh>
    <rPh sb="3" eb="5">
      <t>シャカイ</t>
    </rPh>
    <rPh sb="5" eb="7">
      <t>コウケン</t>
    </rPh>
    <rPh sb="7" eb="9">
      <t>ジギョウ</t>
    </rPh>
    <phoneticPr fontId="6"/>
  </si>
  <si>
    <t>・懇親会や関係者との酒宴費用
・競技会、講習会等におけるスタッフ等への弁当、飲料代等で1人あたり1,000円（消費税込）を超えた分（単価が不明なものを含む）
・事業の実施に必要な直接経費とは見なされない間接費用（例：土産品費・接待費・お茶菓子代等）</t>
    <rPh sb="20" eb="23">
      <t>コウシュウカイ</t>
    </rPh>
    <rPh sb="23" eb="24">
      <t>トウ</t>
    </rPh>
    <rPh sb="32" eb="33">
      <t>トウ</t>
    </rPh>
    <rPh sb="35" eb="37">
      <t>ベントウ</t>
    </rPh>
    <rPh sb="38" eb="40">
      <t>インリョウ</t>
    </rPh>
    <rPh sb="40" eb="41">
      <t>ダイ</t>
    </rPh>
    <rPh sb="41" eb="42">
      <t>トウ</t>
    </rPh>
    <rPh sb="113" eb="116">
      <t>セッタイヒ</t>
    </rPh>
    <rPh sb="118" eb="121">
      <t>チャガシ</t>
    </rPh>
    <rPh sb="121" eb="122">
      <t>ダイ</t>
    </rPh>
    <phoneticPr fontId="8"/>
  </si>
  <si>
    <t>④－１競技環境整備（リーグ戦運営）事業</t>
    <rPh sb="3" eb="5">
      <t>キョウギ</t>
    </rPh>
    <rPh sb="5" eb="7">
      <t>カンキョウ</t>
    </rPh>
    <rPh sb="7" eb="9">
      <t>セイビ</t>
    </rPh>
    <rPh sb="13" eb="14">
      <t>セン</t>
    </rPh>
    <rPh sb="14" eb="16">
      <t>ウンエイ</t>
    </rPh>
    <rPh sb="17" eb="19">
      <t>ジギョウ</t>
    </rPh>
    <phoneticPr fontId="6"/>
  </si>
  <si>
    <t>④－２競技環境整備（競技会運営）事業</t>
    <rPh sb="3" eb="5">
      <t>キョウギ</t>
    </rPh>
    <rPh sb="5" eb="7">
      <t>カンキョウ</t>
    </rPh>
    <rPh sb="7" eb="9">
      <t>セイビ</t>
    </rPh>
    <rPh sb="10" eb="13">
      <t>キョウギカイ</t>
    </rPh>
    <rPh sb="13" eb="15">
      <t>ウンエイ</t>
    </rPh>
    <rPh sb="16" eb="18">
      <t>ジギョウ</t>
    </rPh>
    <phoneticPr fontId="6"/>
  </si>
  <si>
    <t>その他競技環境整備（競技会運営）事業</t>
    <rPh sb="2" eb="3">
      <t>タ</t>
    </rPh>
    <rPh sb="3" eb="5">
      <t>キョウギ</t>
    </rPh>
    <rPh sb="5" eb="7">
      <t>カンキョウ</t>
    </rPh>
    <rPh sb="7" eb="9">
      <t>セイビ</t>
    </rPh>
    <rPh sb="10" eb="13">
      <t>キョウギカイ</t>
    </rPh>
    <rPh sb="13" eb="15">
      <t>ウンエイ</t>
    </rPh>
    <rPh sb="16" eb="18">
      <t>ジギョウ</t>
    </rPh>
    <phoneticPr fontId="6"/>
  </si>
  <si>
    <t>・開催要項等発送料、資料郵送料等
・活動に伴うインターネット接続費やシステム利用代金等
・感染症対策に伴うメディア配信対応費（機材購入費は除く、業務委託含む）</t>
    <rPh sb="45" eb="48">
      <t>カンセンショウ</t>
    </rPh>
    <rPh sb="48" eb="50">
      <t>タイサク</t>
    </rPh>
    <rPh sb="51" eb="52">
      <t>トモナ</t>
    </rPh>
    <rPh sb="57" eb="59">
      <t>ハイシン</t>
    </rPh>
    <rPh sb="59" eb="61">
      <t>タイオウ</t>
    </rPh>
    <rPh sb="61" eb="62">
      <t>ヒ</t>
    </rPh>
    <rPh sb="63" eb="65">
      <t>キザイ</t>
    </rPh>
    <rPh sb="65" eb="67">
      <t>コウニュウ</t>
    </rPh>
    <rPh sb="67" eb="68">
      <t>ヒ</t>
    </rPh>
    <rPh sb="69" eb="70">
      <t>ノゾ</t>
    </rPh>
    <rPh sb="72" eb="74">
      <t>ギョウム</t>
    </rPh>
    <rPh sb="74" eb="76">
      <t>イタク</t>
    </rPh>
    <rPh sb="76" eb="77">
      <t>フク</t>
    </rPh>
    <phoneticPr fontId="8"/>
  </si>
  <si>
    <t>・筆記用具類、コピー用紙等事務用消耗品
・スコアシート、ラインテープ、リングネット等競技に係る消耗品
・会場暖房用、灯油購入代
・感染症対策に伴うマスク、消毒液等</t>
    <rPh sb="52" eb="54">
      <t>カイジョウ</t>
    </rPh>
    <rPh sb="54" eb="56">
      <t>ダンボウ</t>
    </rPh>
    <rPh sb="56" eb="57">
      <t>ヨウ</t>
    </rPh>
    <rPh sb="58" eb="60">
      <t>トウユ</t>
    </rPh>
    <rPh sb="60" eb="62">
      <t>コウニュウ</t>
    </rPh>
    <rPh sb="62" eb="63">
      <t>ダイ</t>
    </rPh>
    <rPh sb="65" eb="68">
      <t>カンセンショウ</t>
    </rPh>
    <rPh sb="68" eb="70">
      <t>タイサク</t>
    </rPh>
    <rPh sb="71" eb="72">
      <t>トモナ</t>
    </rPh>
    <rPh sb="77" eb="79">
      <t>ショウドク</t>
    </rPh>
    <rPh sb="79" eb="80">
      <t>エキ</t>
    </rPh>
    <rPh sb="80" eb="81">
      <t>トウ</t>
    </rPh>
    <phoneticPr fontId="8"/>
  </si>
  <si>
    <t>・都道府県協会が定めた規程額または事業ごとに定めた規程額を超えた分
・視察に伴う費用
・交通系ICカードのチャージ代のみでの申請は不可。実費分が対象となるため、旅費日当・諸謝金精算書の添付必須
・交通費および日当は、個人受け取りの費用になるため、団体（学校やチーム当等）の代表者が受け取る事はできません。</t>
    <rPh sb="35" eb="37">
      <t>シサツ</t>
    </rPh>
    <rPh sb="38" eb="39">
      <t>トモナ</t>
    </rPh>
    <rPh sb="40" eb="42">
      <t>ヒヨウ</t>
    </rPh>
    <phoneticPr fontId="8"/>
  </si>
  <si>
    <t>・開催要項、プログラム、報告書等の印刷費等</t>
    <rPh sb="20" eb="21">
      <t>トウ</t>
    </rPh>
    <phoneticPr fontId="8"/>
  </si>
  <si>
    <r>
      <t xml:space="preserve">・利用先、購入先等の発行する（明細のわかる）領収書またはレシート
・会場会議室の借用代の場合、施設所有者の発行する使用許可書や使用明細書など、単価や使用時間の証明ができる書類
・出席者へ支払う交通費の証拠書類等は、右記の「 旅費交通費」を適用する
</t>
    </r>
    <r>
      <rPr>
        <b/>
        <sz val="10"/>
        <rFont val="Meiryo UI"/>
        <family val="3"/>
        <charset val="128"/>
      </rPr>
      <t>【内容記載例】</t>
    </r>
    <r>
      <rPr>
        <sz val="10"/>
        <rFont val="Meiryo UI"/>
        <family val="3"/>
        <charset val="128"/>
      </rPr>
      <t xml:space="preserve">
・●月●日開催　○○打合せ会議　弁当代（@900円×10名分）</t>
    </r>
    <rPh sb="34" eb="36">
      <t>カイジョウ</t>
    </rPh>
    <rPh sb="36" eb="39">
      <t>カイギシツ</t>
    </rPh>
    <rPh sb="40" eb="42">
      <t>シャクヨウ</t>
    </rPh>
    <rPh sb="42" eb="43">
      <t>ダイ</t>
    </rPh>
    <rPh sb="44" eb="46">
      <t>バアイ</t>
    </rPh>
    <rPh sb="63" eb="65">
      <t>シヨウ</t>
    </rPh>
    <rPh sb="65" eb="68">
      <t>メイサイショ</t>
    </rPh>
    <rPh sb="71" eb="73">
      <t>タンカ</t>
    </rPh>
    <rPh sb="74" eb="76">
      <t>シヨウ</t>
    </rPh>
    <rPh sb="76" eb="78">
      <t>ジカン</t>
    </rPh>
    <rPh sb="79" eb="81">
      <t>ショウメイ</t>
    </rPh>
    <rPh sb="85" eb="87">
      <t>ショルイ</t>
    </rPh>
    <rPh sb="107" eb="109">
      <t>ウキ</t>
    </rPh>
    <phoneticPr fontId="8"/>
  </si>
  <si>
    <t xml:space="preserve">・交通機関・旅行代理店の発行する領収書または受領者個人の領収書（氏名（フルネームを手書き）および住所記入必須)
・交通手段・区間を記入
･次の交通機関は領収書の添付必須
・高速／有料道路を使用した場合は領収書の添付必須
・飛行機･タクシー・高速代・駐車場・船舶等
・高速／有料道路を使用した場合は領収書の添付必須
・実費ではなく一定の金額を支払っている場合は、規程・基準の添付必須
・距離を基準に支払をする場合は、計算根拠となったキロ数および区間を記入
・旅費・日当･諸謝金精算書の余白に「××旅費規程を適用」など明記してください。
</t>
    <rPh sb="228" eb="230">
      <t>リョヒ</t>
    </rPh>
    <rPh sb="231" eb="233">
      <t>ニットウ</t>
    </rPh>
    <rPh sb="234" eb="235">
      <t>ショ</t>
    </rPh>
    <rPh sb="235" eb="237">
      <t>シャキン</t>
    </rPh>
    <rPh sb="237" eb="239">
      <t>セイサン</t>
    </rPh>
    <rPh sb="239" eb="240">
      <t>ショ</t>
    </rPh>
    <rPh sb="241" eb="243">
      <t>ヨハク</t>
    </rPh>
    <rPh sb="247" eb="249">
      <t>リョヒ</t>
    </rPh>
    <rPh sb="249" eb="251">
      <t>キテイ</t>
    </rPh>
    <rPh sb="252" eb="254">
      <t>テキヨウ</t>
    </rPh>
    <rPh sb="257" eb="259">
      <t>メイキ</t>
    </rPh>
    <phoneticPr fontId="8"/>
  </si>
  <si>
    <r>
      <t xml:space="preserve">・購入先の発行する（明細のわかる）領収書および請求書
・請求明細書（内容・単価・数量を明記）
・備品／資産管理台帳の提出
</t>
    </r>
    <r>
      <rPr>
        <b/>
        <sz val="10"/>
        <rFont val="Meiryo UI"/>
        <family val="3"/>
        <charset val="128"/>
      </rPr>
      <t>【内容記載例】</t>
    </r>
    <r>
      <rPr>
        <sz val="10"/>
        <rFont val="Meiryo UI"/>
        <family val="3"/>
        <charset val="128"/>
      </rPr>
      <t xml:space="preserve">
・試合球、ビブス購入
</t>
    </r>
    <phoneticPr fontId="8"/>
  </si>
  <si>
    <t xml:space="preserve">・施設所有者等の発行する領収書またはレシート（品名・単価・個数・利用日を明記)
・施設所有者の発行する使用許可書や使用明細書など、単価や使用時間の証明ができる書類
・バス会社の発行する領収書、または請求書および銀行振込控
（貸切バスは起点・終点・利用日を記入）
【内容記載例】
・○○大会　会場使用料
・●●バス会社　貸切バス利用料（東京～大阪、8/1～3）
</t>
    <phoneticPr fontId="8"/>
  </si>
  <si>
    <t>④-2競技環境整備（競技会運営）事業</t>
    <rPh sb="3" eb="5">
      <t>キョウギ</t>
    </rPh>
    <rPh sb="5" eb="7">
      <t>カンキョウ</t>
    </rPh>
    <rPh sb="7" eb="9">
      <t>セイビ</t>
    </rPh>
    <rPh sb="10" eb="13">
      <t>キョウギカイ</t>
    </rPh>
    <rPh sb="13" eb="15">
      <t>ウンエイ</t>
    </rPh>
    <rPh sb="16" eb="18">
      <t>ジギョウ</t>
    </rPh>
    <phoneticPr fontId="6"/>
  </si>
  <si>
    <t>④-1競技環境整備（リーグ戦運営）事業</t>
    <rPh sb="3" eb="5">
      <t>キョウギ</t>
    </rPh>
    <rPh sb="5" eb="7">
      <t>カンキョウ</t>
    </rPh>
    <rPh sb="7" eb="9">
      <t>セイビ</t>
    </rPh>
    <rPh sb="13" eb="14">
      <t>セン</t>
    </rPh>
    <rPh sb="14" eb="16">
      <t>ウンエイ</t>
    </rPh>
    <rPh sb="17" eb="19">
      <t>ジギョウ</t>
    </rPh>
    <phoneticPr fontId="6"/>
  </si>
  <si>
    <t>証拠書類の宛名は都道府県協会名として下さい。ただし委員会等を含む宛名でも結構です。
（例：○○バスケットボール協会○○委員会）
例外①：都道府県協会が地区協会に主管委託等で「交付金」を支出した場合、①委託した先の地区協会に支払ったことを証する書類（例：地区協会が都道府県協会宛に発行した領収書、または都道府県協会から地区協会への振込明細書のコピー）に加え、②委託した先の地区協会が委託金をどのように支出したかの書類（証拠書類）が必要で、その場合、②証拠書類（領収書）の宛名は委託した先の地区協会名として下さい。
例外②：会場使用料の減免措置を受けるため等の合理的な理由があれば、領収書の宛名が都道府県協会名でなくても構いません。ただしその場合は、証拠書類（領収書）提出時に理由を明記して下さい。</t>
    <phoneticPr fontId="8"/>
  </si>
  <si>
    <t>①	宛名が個人名のもの、宛名が「上様」等不明瞭なもの
例外：セルフ式ガソリン代等のため正しい宛名の領収書が発行されない場合、宛名が「現金フリー」「○○会員」等と機械式／自動印字された領収書は可とします。
③	日付・宛名・但書きが空白のもの
④	「〃」の記載があるもの</t>
    <phoneticPr fontId="8"/>
  </si>
  <si>
    <t>訂正印</t>
    <rPh sb="0" eb="3">
      <t>テイセイイン</t>
    </rPh>
    <phoneticPr fontId="3"/>
  </si>
  <si>
    <t>領収書や旅費日当・諸謝金精算書について、訂正が生じる場合は必ず当事者（領収者）や担当者の訂正印または訂正サインをお願いいたします。
注：JBA指定書式の旅費日当・諸謝金精算書の訂正について、以前は「訂正箇所がある場合は一行を二重線で削除し下の行に改めて記入のこと（部分訂正不可）」としていましたが、今後は「対象箇所の訂正」も可とします。</t>
    <phoneticPr fontId="3"/>
  </si>
  <si>
    <t>請求書により振込をするため領収書が発行されない場合は、振込明細書を領収書に替えることができます。この場合は、請求書および振込明細書を提出して下さい。対象外経費の振込手数料は対象外経費となります。
注：振込人は都道府県協会名として下さい。
（例：○○リーグ、○○委員会会計口等は不可）</t>
    <phoneticPr fontId="8"/>
  </si>
  <si>
    <t>品名・単価・個数の記載されたレシートがある場合は、改めて領収書の発行を依頼せず、レシートを領収書として添付して下さい。
注：レシートが無い場合は、品名・単価・個数の記載された領収書を添付して下さい。
注：電子マネーやQRコード決済で支払った場合、領収書やレシート等、明細がわかるものを提出して下さい。
注：高速道路を使用した際、領収書の提出がない場合は対象外経費となります。ETC利用の場合は利用明細の写しを添付してください。</t>
    <phoneticPr fontId="8"/>
  </si>
  <si>
    <t>以下の支払においては、支払根拠となる規程の提出が必要となります。
①役員等へ支給する報酬
②交通費、宿泊費および日当を支給する旅費交通費
③審判謝礼または講師謝礼等の諸謝金
なお、都道府県協会の全体／共通の規程ではなく、当該事業等のために個別／独自に作成された規程／基準に従う場合は、該当する規程／基準を添付して下さい（コピー可）。
その際、当該規程／基準には、都道府県協会による団体名の記載および団体印の捺印が必要となります（コピー可）。
また、D-fund専用サイトの各都道府県協会専用ページ「ナビゲーション：規程一覧」に最新の規程等を保存して頂くことで、当該規程のご提出は不要となります。
注：領収書・精算書に規程／基準の内容が付記されている場合でも規程／基準は必要です。
・旅費・日当･諸謝金精算書の余白に「××旅費規程を適用」など明記してください。</t>
    <phoneticPr fontId="8"/>
  </si>
  <si>
    <t>諸謝金を個人ではなく団体として受領する場合の領収書は、以下が必要となります。
①	団体名
②	団体代表者または受領者本人の役職
③	団体代表者または受領者本人の氏名
④	団体の住所（団体の所在地または受領者本人の住所）
⑤	団体印の捺印　※ただし③の氏名が自署（手書き）の場合は捺印不要</t>
    <phoneticPr fontId="8"/>
  </si>
  <si>
    <t>領収書等は別紙「領収書等貼付用紙」に貼付して下さい。裏紙や独自の用紙を利用して頂いても結構です。
貼付の際は、重ならないようにして、別紙「支出明細書」に記載する領収書No.と一致するように余白に番号を記載して下さい。</t>
    <phoneticPr fontId="8"/>
  </si>
  <si>
    <t>●直筆サインについて
旅費・謝金に係る受領印および訂正印について、印鑑は任意とし、受領者・訂正者それぞれの直筆サインのみでの対応も可とします。受領のサインについては、氏名の記名とは別に受領サイン欄を設けた上で直筆のサインをもらってください。</t>
    <phoneticPr fontId="3"/>
  </si>
  <si>
    <t>③人材養成事業</t>
    <phoneticPr fontId="3"/>
  </si>
  <si>
    <t>TO養成派遣事業</t>
    <rPh sb="2" eb="4">
      <t>ヨウセイ</t>
    </rPh>
    <rPh sb="4" eb="8">
      <t>ハケンジギョウ</t>
    </rPh>
    <phoneticPr fontId="3"/>
  </si>
  <si>
    <t>※２</t>
    <phoneticPr fontId="3"/>
  </si>
  <si>
    <t>送付日</t>
    <rPh sb="0" eb="2">
      <t>ソウフ</t>
    </rPh>
    <rPh sb="2" eb="3">
      <t>ヒ</t>
    </rPh>
    <phoneticPr fontId="3"/>
  </si>
  <si>
    <t>年</t>
    <rPh sb="0" eb="1">
      <t>ネン</t>
    </rPh>
    <phoneticPr fontId="3"/>
  </si>
  <si>
    <t>月</t>
    <rPh sb="0" eb="1">
      <t>ツキ</t>
    </rPh>
    <phoneticPr fontId="3"/>
  </si>
  <si>
    <t>日</t>
    <rPh sb="0" eb="1">
      <t>ヒ</t>
    </rPh>
    <phoneticPr fontId="3"/>
  </si>
  <si>
    <t>　公益財団法人日本バスケットボール協会　御中</t>
    <rPh sb="1" eb="3">
      <t>コウエキ</t>
    </rPh>
    <phoneticPr fontId="3"/>
  </si>
  <si>
    <t>都道府県協会名</t>
    <rPh sb="0" eb="4">
      <t>トドウフケン</t>
    </rPh>
    <phoneticPr fontId="8"/>
  </si>
  <si>
    <t>代表者役職・氏名</t>
    <rPh sb="3" eb="5">
      <t>ヤクショク</t>
    </rPh>
    <rPh sb="6" eb="8">
      <t>シメイ</t>
    </rPh>
    <phoneticPr fontId="8"/>
  </si>
  <si>
    <t>担当者連絡先</t>
    <rPh sb="0" eb="2">
      <t>タントウ</t>
    </rPh>
    <rPh sb="2" eb="3">
      <t>シャ</t>
    </rPh>
    <rPh sb="3" eb="6">
      <t>レンラクサキ</t>
    </rPh>
    <phoneticPr fontId="6"/>
  </si>
  <si>
    <t>事業実績報告送付状</t>
    <rPh sb="0" eb="2">
      <t>ジギョウ</t>
    </rPh>
    <rPh sb="2" eb="4">
      <t>ジッセキ</t>
    </rPh>
    <rPh sb="4" eb="6">
      <t>ホウコク</t>
    </rPh>
    <phoneticPr fontId="3"/>
  </si>
  <si>
    <t>　　　　　　　</t>
    <phoneticPr fontId="3"/>
  </si>
  <si>
    <t>ファンド　Ａ　：　随時報告</t>
    <rPh sb="9" eb="11">
      <t>ズイジ</t>
    </rPh>
    <rPh sb="11" eb="13">
      <t>ホウコク</t>
    </rPh>
    <phoneticPr fontId="3"/>
  </si>
  <si>
    <t>管理番号</t>
    <rPh sb="0" eb="2">
      <t>カンリ</t>
    </rPh>
    <rPh sb="2" eb="4">
      <t>バンゴウ</t>
    </rPh>
    <phoneticPr fontId="3"/>
  </si>
  <si>
    <t>事業名</t>
    <rPh sb="0" eb="2">
      <t>ジギョウ</t>
    </rPh>
    <rPh sb="2" eb="3">
      <t>メイ</t>
    </rPh>
    <phoneticPr fontId="3"/>
  </si>
  <si>
    <t>　※ 事業名は省略せずご記入ください。</t>
    <rPh sb="3" eb="5">
      <t>ジギョウ</t>
    </rPh>
    <rPh sb="5" eb="6">
      <t>メイ</t>
    </rPh>
    <rPh sb="7" eb="9">
      <t>ショウリャク</t>
    </rPh>
    <rPh sb="12" eb="14">
      <t>キニュウ</t>
    </rPh>
    <phoneticPr fontId="3"/>
  </si>
  <si>
    <t>専用サイト提出
(データ保存)</t>
    <rPh sb="0" eb="2">
      <t>センヨウ</t>
    </rPh>
    <rPh sb="5" eb="7">
      <t>テイシュツ</t>
    </rPh>
    <rPh sb="12" eb="14">
      <t>ホゾン</t>
    </rPh>
    <phoneticPr fontId="3"/>
  </si>
  <si>
    <t>　１．ファンドＡ収支報告書・・・・・・・・・・・・・・・</t>
    <rPh sb="7" eb="9">
      <t>シュウシ</t>
    </rPh>
    <rPh sb="9" eb="12">
      <t>ホウコクショ</t>
    </rPh>
    <phoneticPr fontId="3"/>
  </si>
  <si>
    <t>　２．支出明細書・・・・・・・・・・・・・・・・・・・・</t>
    <rPh sb="3" eb="8">
      <t>シシュツメイサイショ</t>
    </rPh>
    <phoneticPr fontId="3"/>
  </si>
  <si>
    <t>　４．証拠書類（実施要項・領収書・契約書等のコピー）・・</t>
    <rPh sb="8" eb="10">
      <t>ジッシ</t>
    </rPh>
    <rPh sb="10" eb="12">
      <t>ヨウコウ</t>
    </rPh>
    <rPh sb="13" eb="16">
      <t>リョウシュウショ</t>
    </rPh>
    <rPh sb="17" eb="19">
      <t>ケイヤク</t>
    </rPh>
    <rPh sb="19" eb="20">
      <t>ショ</t>
    </rPh>
    <rPh sb="20" eb="21">
      <t>トウ</t>
    </rPh>
    <phoneticPr fontId="3"/>
  </si>
  <si>
    <t>　　　　</t>
    <phoneticPr fontId="3"/>
  </si>
  <si>
    <r>
      <rPr>
        <sz val="22"/>
        <color theme="1"/>
        <rFont val="HGSｺﾞｼｯｸM"/>
        <family val="3"/>
        <charset val="128"/>
      </rPr>
      <t xml:space="preserve">　　　　 ↑
</t>
    </r>
    <r>
      <rPr>
        <sz val="14"/>
        <color theme="1"/>
        <rFont val="HGSｺﾞｼｯｸM"/>
        <family val="3"/>
        <charset val="128"/>
      </rPr>
      <t>送付資料の□に【</t>
    </r>
    <r>
      <rPr>
        <sz val="14"/>
        <color theme="1"/>
        <rFont val="Segoe UI Symbol"/>
        <family val="3"/>
      </rPr>
      <t>✔</t>
    </r>
    <r>
      <rPr>
        <sz val="14"/>
        <color theme="1"/>
        <rFont val="HGSｺﾞｼｯｸM"/>
        <family val="3"/>
        <charset val="128"/>
      </rPr>
      <t>】を付けてください</t>
    </r>
    <rPh sb="7" eb="9">
      <t>ソウフ</t>
    </rPh>
    <phoneticPr fontId="8"/>
  </si>
  <si>
    <t xml:space="preserve">　　　　　JBA使用欄   </t>
    <phoneticPr fontId="3"/>
  </si>
  <si>
    <t>　３．活動報告書・・・・・・・・・・・・・・・・・・・・</t>
    <rPh sb="3" eb="5">
      <t>カツドウ</t>
    </rPh>
    <rPh sb="5" eb="8">
      <t>ホウコクショ</t>
    </rPh>
    <phoneticPr fontId="3"/>
  </si>
  <si>
    <t>　※　事業ごとに必ず作成してください。</t>
    <rPh sb="3" eb="5">
      <t>ジギョウ</t>
    </rPh>
    <rPh sb="8" eb="9">
      <t>カナラ</t>
    </rPh>
    <rPh sb="10" eb="12">
      <t>サクセイ</t>
    </rPh>
    <phoneticPr fontId="3"/>
  </si>
  <si>
    <t>【　提出書類　】</t>
    <rPh sb="2" eb="4">
      <t>テイシュツ</t>
    </rPh>
    <rPh sb="4" eb="6">
      <t>ショルイ</t>
    </rPh>
    <phoneticPr fontId="3"/>
  </si>
  <si>
    <t>郵送提出
(ﾃﾞｰﾀ提出できない場合)</t>
    <rPh sb="0" eb="2">
      <t>ユウソウ</t>
    </rPh>
    <rPh sb="2" eb="4">
      <t>テイシュツ</t>
    </rPh>
    <rPh sb="10" eb="12">
      <t>テイシュツ</t>
    </rPh>
    <rPh sb="16" eb="18">
      <t>バアイ</t>
    </rPh>
    <phoneticPr fontId="3"/>
  </si>
  <si>
    <r>
      <t>　　　　              ↑　　 　  　  ↑
送付資料の□に【</t>
    </r>
    <r>
      <rPr>
        <sz val="15"/>
        <color theme="1"/>
        <rFont val="Segoe UI Symbol"/>
        <family val="3"/>
      </rPr>
      <t>✔</t>
    </r>
    <r>
      <rPr>
        <sz val="15"/>
        <color theme="1"/>
        <rFont val="HGSｺﾞｼｯｸM"/>
        <family val="3"/>
        <charset val="128"/>
      </rPr>
      <t>】を付けてください</t>
    </r>
    <rPh sb="30" eb="32">
      <t>ソウフ</t>
    </rPh>
    <phoneticPr fontId="8"/>
  </si>
  <si>
    <t>(D-fund2023)</t>
    <phoneticPr fontId="3"/>
  </si>
  <si>
    <t xml:space="preserve"> (D-fund2023)</t>
    <phoneticPr fontId="3"/>
  </si>
  <si>
    <t>（D-fund2023）</t>
    <phoneticPr fontId="6"/>
  </si>
  <si>
    <t>20220906現在</t>
    <rPh sb="8" eb="10">
      <t>ゲンザイ</t>
    </rPh>
    <phoneticPr fontId="8"/>
  </si>
  <si>
    <r>
      <t>・</t>
    </r>
    <r>
      <rPr>
        <sz val="10"/>
        <color rgb="FFFF0000"/>
        <rFont val="Meiryo UI"/>
        <family val="3"/>
        <charset val="128"/>
      </rPr>
      <t>事業に関連する</t>
    </r>
    <r>
      <rPr>
        <sz val="10"/>
        <color theme="1"/>
        <rFont val="Meiryo UI"/>
        <family val="3"/>
        <charset val="128"/>
      </rPr>
      <t>打合せや会議開催に係る弁当代</t>
    </r>
    <r>
      <rPr>
        <sz val="10"/>
        <color rgb="FFFF0000"/>
        <rFont val="Meiryo UI"/>
        <family val="3"/>
        <charset val="128"/>
      </rPr>
      <t>＋</t>
    </r>
    <r>
      <rPr>
        <sz val="10"/>
        <color theme="1"/>
        <rFont val="Meiryo UI"/>
        <family val="3"/>
        <charset val="128"/>
      </rPr>
      <t>飲料代等は、1人あたり1,000円（消費税込）まで
・</t>
    </r>
    <r>
      <rPr>
        <sz val="10"/>
        <color rgb="FFFF0000"/>
        <rFont val="Meiryo UI"/>
        <family val="3"/>
        <charset val="128"/>
      </rPr>
      <t>事業に関連する</t>
    </r>
    <r>
      <rPr>
        <sz val="10"/>
        <color theme="1"/>
        <rFont val="Meiryo UI"/>
        <family val="3"/>
        <charset val="128"/>
      </rPr>
      <t xml:space="preserve">出席者の交通費および日当
・会議資料のコピー代
・会場会議室の借用代等
※日当上限額　3,000円/日
【補足】
日当とは実費弁償として支給される手当（実費交通費＋食事の補助など）
</t>
    </r>
    <rPh sb="1" eb="3">
      <t>ジギョウ</t>
    </rPh>
    <rPh sb="4" eb="6">
      <t>カンレン</t>
    </rPh>
    <rPh sb="95" eb="97">
      <t>ニットウ</t>
    </rPh>
    <rPh sb="112" eb="114">
      <t>ホソク</t>
    </rPh>
    <rPh sb="116" eb="118">
      <t>ニットウ</t>
    </rPh>
    <rPh sb="120" eb="122">
      <t>ジッピ</t>
    </rPh>
    <rPh sb="122" eb="124">
      <t>ベンショウ</t>
    </rPh>
    <rPh sb="127" eb="129">
      <t>シキュウ</t>
    </rPh>
    <rPh sb="132" eb="134">
      <t>テアテ</t>
    </rPh>
    <rPh sb="135" eb="137">
      <t>ジッピ</t>
    </rPh>
    <rPh sb="137" eb="140">
      <t>コウツウヒ</t>
    </rPh>
    <rPh sb="141" eb="143">
      <t>ショクジ</t>
    </rPh>
    <rPh sb="144" eb="146">
      <t>ホジョ</t>
    </rPh>
    <phoneticPr fontId="8"/>
  </si>
  <si>
    <r>
      <t xml:space="preserve">・選手、指導者、審判員、講師、スタッフ等で、活動の実施に要する人員の旅費、日当（鉄道運賃、バス運賃、航空運賃、自動車ガソリン代、高速代、宿泊費、日当等）
※日当上限額　3,000円/日
【補足】
日当とは実費弁償として支給される手当（実費交通費＋食事の補助など）
</t>
    </r>
    <r>
      <rPr>
        <sz val="10"/>
        <color rgb="FFFF0000"/>
        <rFont val="Meiryo UI"/>
        <family val="3"/>
        <charset val="128"/>
      </rPr>
      <t>※人材養成事業について：
・1人あたりの交通費15,000円を超えた分
・宿泊費1泊あたり6,000円まで
(8-2. 対象事業例／条件 参照）</t>
    </r>
    <rPh sb="37" eb="39">
      <t>ニットウ</t>
    </rPh>
    <rPh sb="72" eb="74">
      <t>ニットウ</t>
    </rPh>
    <rPh sb="79" eb="81">
      <t>ニットウ</t>
    </rPh>
    <rPh sb="81" eb="84">
      <t>ジョウゲンガク</t>
    </rPh>
    <rPh sb="90" eb="91">
      <t>エン</t>
    </rPh>
    <rPh sb="92" eb="93">
      <t>ヒ</t>
    </rPh>
    <rPh sb="96" eb="98">
      <t>ホソク</t>
    </rPh>
    <rPh sb="100" eb="102">
      <t>ニットウ</t>
    </rPh>
    <rPh sb="104" eb="106">
      <t>ジッピ</t>
    </rPh>
    <rPh sb="106" eb="108">
      <t>ベンショウ</t>
    </rPh>
    <rPh sb="111" eb="113">
      <t>シキュウ</t>
    </rPh>
    <rPh sb="116" eb="118">
      <t>テアテ</t>
    </rPh>
    <rPh sb="119" eb="121">
      <t>ジッピ</t>
    </rPh>
    <rPh sb="121" eb="124">
      <t>コウツウヒ</t>
    </rPh>
    <rPh sb="125" eb="127">
      <t>ショクジ</t>
    </rPh>
    <rPh sb="128" eb="130">
      <t>ホジョ</t>
    </rPh>
    <rPh sb="204" eb="206">
      <t>サンショウ</t>
    </rPh>
    <phoneticPr fontId="8"/>
  </si>
  <si>
    <t xml:space="preserve">・施設・用具等の借上料等
・バス会社へ支払う貸切バス利用料等
・3x3の音響/機材借料
※対象金額　30,000円/回
</t>
    <rPh sb="36" eb="38">
      <t>オンキョウ</t>
    </rPh>
    <rPh sb="39" eb="41">
      <t>キザイ</t>
    </rPh>
    <rPh sb="41" eb="43">
      <t>シャクリョウ</t>
    </rPh>
    <rPh sb="45" eb="49">
      <t>タイショウキンガク</t>
    </rPh>
    <rPh sb="56" eb="57">
      <t>エン</t>
    </rPh>
    <rPh sb="58" eb="59">
      <t>カイ</t>
    </rPh>
    <phoneticPr fontId="8"/>
  </si>
  <si>
    <r>
      <t>・</t>
    </r>
    <r>
      <rPr>
        <sz val="10"/>
        <color rgb="FFFF0000"/>
        <rFont val="Meiryo UI"/>
        <family val="3"/>
        <charset val="128"/>
      </rPr>
      <t>対象経費の支払いをした場合の</t>
    </r>
    <r>
      <rPr>
        <sz val="10"/>
        <rFont val="Meiryo UI"/>
        <family val="3"/>
        <charset val="128"/>
      </rPr>
      <t>振込手数料・両替手数料</t>
    </r>
    <rPh sb="1" eb="3">
      <t>タイショウ</t>
    </rPh>
    <rPh sb="15" eb="17">
      <t>フリコミ</t>
    </rPh>
    <rPh sb="17" eb="20">
      <t>テスウリョウ</t>
    </rPh>
    <rPh sb="21" eb="23">
      <t>リョウガエ</t>
    </rPh>
    <rPh sb="23" eb="26">
      <t>テスウリョウ</t>
    </rPh>
    <phoneticPr fontId="8"/>
  </si>
  <si>
    <r>
      <t xml:space="preserve">・チーム・選手への表彰物購入／製作費（賞状・メダル・トロフィー・優勝カップ・楯購入代等）
</t>
    </r>
    <r>
      <rPr>
        <sz val="10"/>
        <color rgb="FFFF0000"/>
        <rFont val="Meiryo UI"/>
        <family val="3"/>
        <charset val="128"/>
      </rPr>
      <t>【補足】
・優秀選手、得点王など特定のチームまたは個人に支給される表彰物は対象外。</t>
    </r>
    <phoneticPr fontId="8"/>
  </si>
  <si>
    <r>
      <t>・競技会、講習会等におけるスタッフ等への弁当</t>
    </r>
    <r>
      <rPr>
        <sz val="10"/>
        <color rgb="FFFF0000"/>
        <rFont val="Meiryo UI"/>
        <family val="3"/>
        <charset val="128"/>
      </rPr>
      <t>＋</t>
    </r>
    <r>
      <rPr>
        <sz val="10"/>
        <rFont val="Meiryo UI"/>
        <family val="3"/>
        <charset val="128"/>
      </rPr>
      <t>飲料代等は、1人あたり1,000円（消費税込）まで
・熱中症対策に伴う飲料・氷代。</t>
    </r>
    <rPh sb="50" eb="52">
      <t>ネッチュウ</t>
    </rPh>
    <rPh sb="52" eb="53">
      <t>ショウ</t>
    </rPh>
    <rPh sb="53" eb="55">
      <t>タイサク</t>
    </rPh>
    <rPh sb="56" eb="57">
      <t>トモナ</t>
    </rPh>
    <rPh sb="58" eb="60">
      <t>インリョウ</t>
    </rPh>
    <rPh sb="61" eb="62">
      <t>コオリ</t>
    </rPh>
    <rPh sb="62" eb="63">
      <t>ダイ</t>
    </rPh>
    <phoneticPr fontId="8"/>
  </si>
  <si>
    <t>上限額（所得税込）
※競技会事業 
・審判   3,000円/試合
・ドクター  10,000円/日
・看護士    5,000円/日
・映像スタッフ　3,000円/日
※その他講習会・研修会
（外部専門家等）
　　30,000円/日
【補足】
外部専門家とはバスケットボール以外の専門家。
（例）弁護士・会計士など。
※MCの謝金は外部専門家と同等の30,000円/日とする。
【注1】
謝金支給者に対して、交通費・弁当代の支給（手当）がない場合、謝金と日当の両方を支払うことは可能です。
【注2】
育成事業、競技会事業で謝金の支給がない場合、交通費の日当の両方を支払うことは可能です。</t>
    <rPh sb="4" eb="7">
      <t>ショトクゼイ</t>
    </rPh>
    <rPh sb="7" eb="8">
      <t>コ</t>
    </rPh>
    <rPh sb="11" eb="13">
      <t>キョウギ</t>
    </rPh>
    <rPh sb="13" eb="14">
      <t>カイ</t>
    </rPh>
    <rPh sb="14" eb="16">
      <t>ジギョウ</t>
    </rPh>
    <rPh sb="19" eb="20">
      <t>シン</t>
    </rPh>
    <rPh sb="20" eb="21">
      <t>ハン</t>
    </rPh>
    <rPh sb="29" eb="30">
      <t>エン</t>
    </rPh>
    <rPh sb="31" eb="33">
      <t>シアイ</t>
    </rPh>
    <rPh sb="47" eb="48">
      <t>エン</t>
    </rPh>
    <rPh sb="49" eb="50">
      <t>ヒ</t>
    </rPh>
    <rPh sb="52" eb="55">
      <t>カンゴシ</t>
    </rPh>
    <rPh sb="64" eb="65">
      <t>エン</t>
    </rPh>
    <rPh sb="89" eb="90">
      <t>タ</t>
    </rPh>
    <rPh sb="90" eb="93">
      <t>コウシュウカイ</t>
    </rPh>
    <rPh sb="94" eb="97">
      <t>ケンシュウカイ</t>
    </rPh>
    <rPh sb="99" eb="101">
      <t>ガイブ</t>
    </rPh>
    <rPh sb="101" eb="104">
      <t>センモンカ</t>
    </rPh>
    <rPh sb="104" eb="105">
      <t>トウ</t>
    </rPh>
    <rPh sb="124" eb="126">
      <t>ガイブ</t>
    </rPh>
    <rPh sb="139" eb="141">
      <t>イガイ</t>
    </rPh>
    <rPh sb="142" eb="145">
      <t>センモンカ</t>
    </rPh>
    <rPh sb="148" eb="149">
      <t>レイ</t>
    </rPh>
    <rPh sb="150" eb="153">
      <t>ベンゴシ</t>
    </rPh>
    <rPh sb="154" eb="157">
      <t>カイケイシ</t>
    </rPh>
    <rPh sb="174" eb="176">
      <t>ドウトウ</t>
    </rPh>
    <rPh sb="183" eb="184">
      <t>エン</t>
    </rPh>
    <rPh sb="185" eb="186">
      <t>ニチ</t>
    </rPh>
    <rPh sb="196" eb="197">
      <t>チュウ</t>
    </rPh>
    <rPh sb="200" eb="202">
      <t>シャキン</t>
    </rPh>
    <rPh sb="202" eb="204">
      <t>シキュウ</t>
    </rPh>
    <rPh sb="204" eb="205">
      <t>シャ</t>
    </rPh>
    <rPh sb="206" eb="207">
      <t>タイ</t>
    </rPh>
    <rPh sb="210" eb="213">
      <t>コウツウヒ</t>
    </rPh>
    <rPh sb="214" eb="216">
      <t>ベントウ</t>
    </rPh>
    <rPh sb="216" eb="217">
      <t>ダイ</t>
    </rPh>
    <rPh sb="218" eb="220">
      <t>シキュウ</t>
    </rPh>
    <rPh sb="221" eb="223">
      <t>テアテ</t>
    </rPh>
    <rPh sb="227" eb="229">
      <t>バアイ</t>
    </rPh>
    <rPh sb="230" eb="232">
      <t>シャキン</t>
    </rPh>
    <rPh sb="233" eb="235">
      <t>ニットウ</t>
    </rPh>
    <rPh sb="236" eb="238">
      <t>リョウホウ</t>
    </rPh>
    <rPh sb="239" eb="241">
      <t>シハラ</t>
    </rPh>
    <rPh sb="245" eb="247">
      <t>カノウ</t>
    </rPh>
    <rPh sb="252" eb="253">
      <t>チュウ</t>
    </rPh>
    <rPh sb="256" eb="258">
      <t>イクセイ</t>
    </rPh>
    <rPh sb="258" eb="260">
      <t>ジギョウ</t>
    </rPh>
    <rPh sb="261" eb="263">
      <t>キョウギ</t>
    </rPh>
    <rPh sb="263" eb="264">
      <t>カイ</t>
    </rPh>
    <rPh sb="264" eb="266">
      <t>ジギョウ</t>
    </rPh>
    <rPh sb="267" eb="269">
      <t>シャキン</t>
    </rPh>
    <rPh sb="270" eb="272">
      <t>シキュウ</t>
    </rPh>
    <rPh sb="275" eb="277">
      <t>バアイ</t>
    </rPh>
    <rPh sb="278" eb="281">
      <t>コウツウヒ</t>
    </rPh>
    <rPh sb="282" eb="284">
      <t>ニットウ</t>
    </rPh>
    <rPh sb="285" eb="287">
      <t>リョウホウ</t>
    </rPh>
    <rPh sb="288" eb="290">
      <t>シハラ</t>
    </rPh>
    <rPh sb="294" eb="296">
      <t>カノウ</t>
    </rPh>
    <phoneticPr fontId="8"/>
  </si>
  <si>
    <r>
      <t xml:space="preserve">・懇親会や関係者との酒宴費用
・1人あたり1,000円（消費税込）を超えた分の弁当代、飲料代等（単価が不明なものを含む）
・各都道府県／地区協会等間での賃借に係る経費
・会議のタイトルや各種案内に関する看板、垂れ幕
</t>
    </r>
    <r>
      <rPr>
        <sz val="10"/>
        <color rgb="FFFF0000"/>
        <rFont val="Meiryo UI"/>
        <family val="3"/>
        <charset val="128"/>
      </rPr>
      <t>・講習会等におけるJBA発行物の書籍等</t>
    </r>
    <rPh sb="85" eb="87">
      <t>カイギ</t>
    </rPh>
    <rPh sb="93" eb="95">
      <t>カクシュ</t>
    </rPh>
    <rPh sb="95" eb="97">
      <t>アンナイ</t>
    </rPh>
    <rPh sb="98" eb="99">
      <t>カン</t>
    </rPh>
    <rPh sb="101" eb="103">
      <t>カンバン</t>
    </rPh>
    <rPh sb="104" eb="105">
      <t>タ</t>
    </rPh>
    <rPh sb="106" eb="107">
      <t>マク</t>
    </rPh>
    <rPh sb="109" eb="113">
      <t>コウシュウカイトウ</t>
    </rPh>
    <rPh sb="120" eb="123">
      <t>ハッコウブツ</t>
    </rPh>
    <rPh sb="124" eb="127">
      <t>ショセキトウ</t>
    </rPh>
    <phoneticPr fontId="8"/>
  </si>
  <si>
    <t>上記以外の費用
・大会のタイトルや各種案内に関する看板、垂れ幕
・特定の個人に支給されるTシャツ等の購入費・製作費</t>
    <rPh sb="0" eb="2">
      <t>ジョウキ</t>
    </rPh>
    <rPh sb="2" eb="4">
      <t>イガイ</t>
    </rPh>
    <rPh sb="5" eb="7">
      <t>ヒヨウ</t>
    </rPh>
    <rPh sb="9" eb="11">
      <t>タイカイ</t>
    </rPh>
    <rPh sb="17" eb="19">
      <t>カクシュ</t>
    </rPh>
    <rPh sb="19" eb="21">
      <t>アンナイ</t>
    </rPh>
    <rPh sb="22" eb="23">
      <t>カン</t>
    </rPh>
    <rPh sb="25" eb="27">
      <t>カンバン</t>
    </rPh>
    <rPh sb="28" eb="29">
      <t>タ</t>
    </rPh>
    <rPh sb="30" eb="31">
      <t>マク</t>
    </rPh>
    <rPh sb="33" eb="35">
      <t>トクテイ</t>
    </rPh>
    <rPh sb="36" eb="38">
      <t>コジン</t>
    </rPh>
    <rPh sb="39" eb="41">
      <t>シキュウ</t>
    </rPh>
    <rPh sb="48" eb="49">
      <t>トウ</t>
    </rPh>
    <rPh sb="50" eb="53">
      <t>コウニュウヒ</t>
    </rPh>
    <rPh sb="54" eb="57">
      <t>セイサクヒ</t>
    </rPh>
    <phoneticPr fontId="8"/>
  </si>
  <si>
    <r>
      <t>・</t>
    </r>
    <r>
      <rPr>
        <sz val="10"/>
        <color rgb="FFFF0000"/>
        <rFont val="Meiryo UI"/>
        <family val="3"/>
        <charset val="128"/>
      </rPr>
      <t>ボール(試合球等)</t>
    </r>
    <r>
      <rPr>
        <sz val="10"/>
        <rFont val="Meiryo UI"/>
        <family val="3"/>
        <charset val="128"/>
      </rPr>
      <t xml:space="preserve">、デジタイマー、ショットクロック、TOセット、ビブス等の購入代
</t>
    </r>
    <r>
      <rPr>
        <sz val="10"/>
        <color rgb="FFFF0000"/>
        <rFont val="Meiryo UI"/>
        <family val="3"/>
        <charset val="128"/>
      </rPr>
      <t>→ ファンドＢの交付対象</t>
    </r>
    <rPh sb="8" eb="9">
      <t>トウ</t>
    </rPh>
    <phoneticPr fontId="8"/>
  </si>
  <si>
    <t>・都道府県協会が定めた規定額または事業ごとに定めた規定額を超えた分
・指導者・選手／トレーナー／栄養士等への謝金（旅費も対象外）</t>
    <rPh sb="35" eb="38">
      <t>シドウシャ</t>
    </rPh>
    <rPh sb="39" eb="41">
      <t>センシュ</t>
    </rPh>
    <rPh sb="48" eb="51">
      <t>エイヨウシ</t>
    </rPh>
    <rPh sb="51" eb="52">
      <t>トウ</t>
    </rPh>
    <rPh sb="54" eb="56">
      <t>シャキン</t>
    </rPh>
    <rPh sb="57" eb="59">
      <t>リョヒ</t>
    </rPh>
    <rPh sb="60" eb="63">
      <t>タイショウガイ</t>
    </rPh>
    <phoneticPr fontId="8"/>
  </si>
  <si>
    <t xml:space="preserve">●交付金の対象とならない経費（対象外経費）
（1）自己所有物（既に購入済みの物品）の経費
計上
（2）都道府県協会／地区協会等間での賃借に係る経費
　　 　※都道府県協会から地区協会等への主管委託等（補助金含む）の費用は対象
（3）JBA宛の支払（講習会受講料等）
（4）自動販売機など、販売店（設置店）の領収書が発行されないもの
（5）法人運営に係る経費（例：理事会・総会の集散旅費・会場利用料・登記費用・行政への報告に関する費用）
→ ファンドＢの交付対象
</t>
    <phoneticPr fontId="8"/>
  </si>
  <si>
    <r>
      <t xml:space="preserve">＜交付金申請上限額＞
※交付金申請上限額は、実績で再計算されます。（予算計画時の上限額で固定されるわけではありません。実績が優先されます。）
※一部の人材養成事業を除き、対象経費＝交付金上限額となります。
＜交付金申請金額＞
</t>
    </r>
    <r>
      <rPr>
        <b/>
        <sz val="10"/>
        <color rgb="FFFF0000"/>
        <rFont val="HGSｺﾞｼｯｸM"/>
        <family val="3"/>
        <charset val="128"/>
      </rPr>
      <t>※交付金申請上限額の範囲内で、希望する交付金申請額を記入してください。[収入]の「D-fund　収入」へ自動転記されます。</t>
    </r>
    <r>
      <rPr>
        <sz val="10"/>
        <rFont val="HGSｺﾞｼｯｸM"/>
        <family val="3"/>
        <charset val="128"/>
      </rPr>
      <t xml:space="preserve">
※どちらの金額も、千円単位の設定となっています。</t>
    </r>
    <rPh sb="72" eb="74">
      <t>イチブ</t>
    </rPh>
    <rPh sb="75" eb="77">
      <t>ジンザイ</t>
    </rPh>
    <rPh sb="77" eb="79">
      <t>ヨウセイ</t>
    </rPh>
    <rPh sb="79" eb="81">
      <t>ジギョウ</t>
    </rPh>
    <rPh sb="82" eb="83">
      <t>ノゾ</t>
    </rPh>
    <rPh sb="85" eb="89">
      <t>タイショウケイヒ</t>
    </rPh>
    <rPh sb="90" eb="96">
      <t>コウフキンジョウゲンガク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</si>
</sst>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quot;&quot;0,&quot;,000&quot;"/>
    <numFmt numFmtId="177" formatCode="#"/>
    <numFmt numFmtId="178" formatCode="[$-F800]dddd\,\ mmmm\ dd\,\ yyyy"/>
    <numFmt numFmtId="179" formatCode="yyyy&quot;年&quot;m&quot;月&quot;d&quot;日&quot;;;"/>
  </numFmts>
  <fonts count="77">
    <font>
      <sz val="11"/>
      <color theme="1"/>
      <name val="ＭＳ Ｐゴシック"/>
      <family val="2"/>
      <charset val="128"/>
      <scheme val="minor"/>
    </font>
    <font>
      <sz val="11"/>
      <color theme="1"/>
      <name val="ＭＳ Ｐゴシック"/>
      <family val="2"/>
      <charset val="128"/>
      <scheme val="minor"/>
    </font>
    <font>
      <sz val="11"/>
      <color theme="1"/>
      <name val="HGSｺﾞｼｯｸM"/>
      <family val="3"/>
      <charset val="128"/>
    </font>
    <font>
      <sz val="6"/>
      <name val="ＭＳ Ｐゴシック"/>
      <family val="2"/>
      <charset val="128"/>
      <scheme val="minor"/>
    </font>
    <font>
      <sz val="9"/>
      <color theme="1"/>
      <name val="HGSｺﾞｼｯｸM"/>
      <family val="3"/>
      <charset val="128"/>
    </font>
    <font>
      <sz val="9"/>
      <color rgb="FF000000"/>
      <name val="HGSｺﾞｼｯｸM"/>
      <family val="3"/>
      <charset val="128"/>
    </font>
    <font>
      <sz val="6"/>
      <name val="ＭＳ Ｐゴシック"/>
      <family val="3"/>
      <charset val="128"/>
    </font>
    <font>
      <sz val="8"/>
      <color theme="1"/>
      <name val="HGSｺﾞｼｯｸM"/>
      <family val="3"/>
      <charset val="128"/>
    </font>
    <font>
      <sz val="6"/>
      <name val="ＭＳ Ｐゴシック"/>
      <family val="3"/>
      <charset val="128"/>
      <scheme val="minor"/>
    </font>
    <font>
      <sz val="11"/>
      <color theme="1"/>
      <name val="ＭＳ Ｐゴシック"/>
      <family val="3"/>
      <charset val="128"/>
      <scheme val="minor"/>
    </font>
    <font>
      <sz val="10"/>
      <color theme="1"/>
      <name val="HGSｺﾞｼｯｸM"/>
      <family val="3"/>
      <charset val="128"/>
    </font>
    <font>
      <u/>
      <sz val="10"/>
      <color theme="1"/>
      <name val="HGSｺﾞｼｯｸM"/>
      <family val="3"/>
      <charset val="128"/>
    </font>
    <font>
      <b/>
      <u/>
      <sz val="12"/>
      <color theme="1"/>
      <name val="HGSｺﾞｼｯｸM"/>
      <family val="3"/>
      <charset val="128"/>
    </font>
    <font>
      <sz val="11"/>
      <name val="ＭＳ Ｐゴシック"/>
      <family val="3"/>
      <charset val="128"/>
    </font>
    <font>
      <sz val="9"/>
      <color theme="1"/>
      <name val="ＭＳ Ｐゴシック"/>
      <family val="3"/>
      <charset val="128"/>
      <scheme val="minor"/>
    </font>
    <font>
      <sz val="10"/>
      <color theme="1"/>
      <name val="ＭＳ Ｐゴシック"/>
      <family val="3"/>
      <charset val="128"/>
      <scheme val="minor"/>
    </font>
    <font>
      <sz val="9"/>
      <color theme="0"/>
      <name val="ＭＳ Ｐゴシック"/>
      <family val="3"/>
      <charset val="128"/>
    </font>
    <font>
      <sz val="9"/>
      <color theme="0"/>
      <name val="ＭＳ Ｐゴシック"/>
      <family val="3"/>
      <charset val="128"/>
      <scheme val="minor"/>
    </font>
    <font>
      <sz val="11"/>
      <color rgb="FFFFFFFF"/>
      <name val="ＭＳ Ｐゴシック"/>
      <family val="3"/>
      <charset val="128"/>
      <scheme val="minor"/>
    </font>
    <font>
      <b/>
      <sz val="16"/>
      <color theme="1"/>
      <name val="ＭＳ Ｐゴシック"/>
      <family val="3"/>
      <charset val="128"/>
      <scheme val="minor"/>
    </font>
    <font>
      <u/>
      <sz val="11"/>
      <color theme="10"/>
      <name val="ＭＳ Ｐゴシック"/>
      <family val="3"/>
      <charset val="128"/>
      <scheme val="minor"/>
    </font>
    <font>
      <sz val="11"/>
      <name val="HGSｺﾞｼｯｸM"/>
      <family val="3"/>
      <charset val="128"/>
    </font>
    <font>
      <sz val="9"/>
      <name val="HGSｺﾞｼｯｸM"/>
      <family val="3"/>
      <charset val="128"/>
    </font>
    <font>
      <sz val="14"/>
      <color theme="1"/>
      <name val="HGSｺﾞｼｯｸM"/>
      <family val="3"/>
      <charset val="128"/>
    </font>
    <font>
      <b/>
      <u/>
      <sz val="14"/>
      <color theme="1"/>
      <name val="HGSｺﾞｼｯｸM"/>
      <family val="3"/>
      <charset val="128"/>
    </font>
    <font>
      <sz val="9"/>
      <name val="ＭＳ Ｐゴシック"/>
      <family val="3"/>
      <charset val="128"/>
      <scheme val="minor"/>
    </font>
    <font>
      <u/>
      <sz val="8"/>
      <color theme="10"/>
      <name val="HGSｺﾞｼｯｸM"/>
      <family val="3"/>
      <charset val="128"/>
    </font>
    <font>
      <sz val="9"/>
      <color indexed="81"/>
      <name val="MS P ゴシック"/>
      <family val="3"/>
      <charset val="128"/>
    </font>
    <font>
      <sz val="11"/>
      <color theme="0"/>
      <name val="Meiryo UI"/>
      <family val="3"/>
      <charset val="128"/>
    </font>
    <font>
      <b/>
      <u/>
      <sz val="16"/>
      <color theme="1"/>
      <name val="HGSｺﾞｼｯｸM"/>
      <family val="3"/>
      <charset val="128"/>
    </font>
    <font>
      <sz val="12"/>
      <color theme="1"/>
      <name val="HGSｺﾞｼｯｸM"/>
      <family val="3"/>
      <charset val="128"/>
    </font>
    <font>
      <sz val="11"/>
      <color theme="1"/>
      <name val="ＭＳ Ｐゴシック"/>
      <family val="2"/>
      <scheme val="minor"/>
    </font>
    <font>
      <sz val="12"/>
      <color theme="1"/>
      <name val="Meiryo UI"/>
      <family val="3"/>
      <charset val="128"/>
    </font>
    <font>
      <sz val="11"/>
      <color theme="1"/>
      <name val="Meiryo UI"/>
      <family val="3"/>
      <charset val="128"/>
    </font>
    <font>
      <sz val="12"/>
      <color theme="0"/>
      <name val="Meiryo UI"/>
      <family val="3"/>
      <charset val="128"/>
    </font>
    <font>
      <sz val="10"/>
      <color theme="1"/>
      <name val="Meiryo UI"/>
      <family val="3"/>
      <charset val="128"/>
    </font>
    <font>
      <b/>
      <sz val="14"/>
      <color theme="0"/>
      <name val="Meiryo UI"/>
      <family val="3"/>
      <charset val="128"/>
    </font>
    <font>
      <b/>
      <sz val="12"/>
      <color theme="0"/>
      <name val="Meiryo UI"/>
      <family val="3"/>
      <charset val="128"/>
    </font>
    <font>
      <sz val="10"/>
      <color theme="0"/>
      <name val="Meiryo UI"/>
      <family val="3"/>
      <charset val="128"/>
    </font>
    <font>
      <sz val="10"/>
      <color theme="0"/>
      <name val="ＭＳ Ｐゴシック"/>
      <family val="3"/>
      <charset val="128"/>
      <scheme val="minor"/>
    </font>
    <font>
      <b/>
      <sz val="11"/>
      <color theme="0"/>
      <name val="ＭＳ Ｐゴシック"/>
      <family val="3"/>
      <charset val="128"/>
      <scheme val="minor"/>
    </font>
    <font>
      <sz val="11"/>
      <color theme="0"/>
      <name val="ＭＳ Ｐゴシック"/>
      <family val="3"/>
      <charset val="128"/>
      <scheme val="minor"/>
    </font>
    <font>
      <sz val="10"/>
      <name val="Meiryo UI"/>
      <family val="3"/>
      <charset val="128"/>
    </font>
    <font>
      <b/>
      <sz val="10"/>
      <name val="Meiryo UI"/>
      <family val="3"/>
      <charset val="128"/>
    </font>
    <font>
      <u/>
      <sz val="9"/>
      <color theme="10"/>
      <name val="HGSｺﾞｼｯｸM"/>
      <family val="3"/>
      <charset val="128"/>
    </font>
    <font>
      <i/>
      <sz val="10"/>
      <color theme="1"/>
      <name val="HGSｺﾞｼｯｸM"/>
      <family val="3"/>
      <charset val="128"/>
    </font>
    <font>
      <b/>
      <sz val="9"/>
      <color indexed="81"/>
      <name val="MS P ゴシック"/>
      <family val="3"/>
      <charset val="128"/>
    </font>
    <font>
      <b/>
      <sz val="10"/>
      <color indexed="81"/>
      <name val="MS P ゴシック"/>
      <family val="3"/>
      <charset val="128"/>
    </font>
    <font>
      <sz val="10"/>
      <name val="HGSｺﾞｼｯｸM"/>
      <family val="3"/>
      <charset val="128"/>
    </font>
    <font>
      <sz val="10"/>
      <color theme="1"/>
      <name val="ＭＳ Ｐゴシック"/>
      <family val="2"/>
      <charset val="128"/>
      <scheme val="minor"/>
    </font>
    <font>
      <sz val="11"/>
      <name val="ＭＳ Ｐゴシック"/>
      <family val="2"/>
      <charset val="128"/>
      <scheme val="minor"/>
    </font>
    <font>
      <sz val="11"/>
      <name val="ＭＳ Ｐゴシック"/>
      <family val="3"/>
      <charset val="128"/>
      <scheme val="minor"/>
    </font>
    <font>
      <sz val="11"/>
      <color theme="0"/>
      <name val="HGSｺﾞｼｯｸM"/>
      <family val="3"/>
      <charset val="128"/>
    </font>
    <font>
      <sz val="9"/>
      <color theme="0"/>
      <name val="HGSｺﾞｼｯｸM"/>
      <family val="3"/>
      <charset val="128"/>
    </font>
    <font>
      <b/>
      <sz val="10"/>
      <color rgb="FFFF0000"/>
      <name val="HGSｺﾞｼｯｸM"/>
      <family val="3"/>
      <charset val="128"/>
    </font>
    <font>
      <b/>
      <sz val="9"/>
      <color indexed="10"/>
      <name val="MS P ゴシック"/>
      <family val="3"/>
      <charset val="128"/>
    </font>
    <font>
      <sz val="10"/>
      <color rgb="FFFF0000"/>
      <name val="Meiryo UI"/>
      <family val="3"/>
      <charset val="128"/>
    </font>
    <font>
      <sz val="9"/>
      <color rgb="FF000000"/>
      <name val="Meiryo UI"/>
      <family val="3"/>
      <charset val="128"/>
    </font>
    <font>
      <sz val="16"/>
      <color theme="1"/>
      <name val="HGSｺﾞｼｯｸM"/>
      <family val="3"/>
      <charset val="128"/>
    </font>
    <font>
      <sz val="18"/>
      <color theme="1"/>
      <name val="HGSｺﾞｼｯｸM"/>
      <family val="3"/>
      <charset val="128"/>
    </font>
    <font>
      <sz val="14"/>
      <name val="ＭＳ 明朝"/>
      <family val="1"/>
      <charset val="128"/>
    </font>
    <font>
      <sz val="26"/>
      <color theme="1"/>
      <name val="HGSｺﾞｼｯｸM"/>
      <family val="3"/>
      <charset val="128"/>
    </font>
    <font>
      <sz val="16"/>
      <color rgb="FF000000"/>
      <name val="HGSｺﾞｼｯｸM"/>
      <family val="3"/>
      <charset val="128"/>
    </font>
    <font>
      <sz val="24"/>
      <color theme="1"/>
      <name val="HGSｺﾞｼｯｸM"/>
      <family val="3"/>
      <charset val="128"/>
    </font>
    <font>
      <sz val="11"/>
      <color theme="1"/>
      <name val="Cambria Math"/>
      <family val="3"/>
    </font>
    <font>
      <b/>
      <sz val="16"/>
      <color theme="1"/>
      <name val="HGSｺﾞｼｯｸM"/>
      <family val="3"/>
      <charset val="128"/>
    </font>
    <font>
      <sz val="20"/>
      <color rgb="FF000000"/>
      <name val="HGSｺﾞｼｯｸM"/>
      <family val="3"/>
      <charset val="128"/>
    </font>
    <font>
      <sz val="28"/>
      <color rgb="FF000000"/>
      <name val="HGSｺﾞｼｯｸM"/>
      <family val="3"/>
      <charset val="128"/>
    </font>
    <font>
      <sz val="18"/>
      <color rgb="FF000000"/>
      <name val="HGSｺﾞｼｯｸM"/>
      <family val="3"/>
      <charset val="128"/>
    </font>
    <font>
      <sz val="14"/>
      <color rgb="FF000000"/>
      <name val="HGSｺﾞｼｯｸM"/>
      <family val="3"/>
      <charset val="128"/>
    </font>
    <font>
      <sz val="22"/>
      <color theme="1"/>
      <name val="HGSｺﾞｼｯｸM"/>
      <family val="3"/>
      <charset val="128"/>
    </font>
    <font>
      <sz val="14"/>
      <color theme="1"/>
      <name val="Segoe UI Symbol"/>
      <family val="3"/>
    </font>
    <font>
      <sz val="20"/>
      <name val="HGSｺﾞｼｯｸM"/>
      <family val="3"/>
      <charset val="128"/>
    </font>
    <font>
      <sz val="14"/>
      <name val="HGSｺﾞｼｯｸM"/>
      <family val="3"/>
      <charset val="128"/>
    </font>
    <font>
      <sz val="15"/>
      <color theme="1"/>
      <name val="HGSｺﾞｼｯｸM"/>
      <family val="3"/>
      <charset val="128"/>
    </font>
    <font>
      <sz val="15"/>
      <color theme="1"/>
      <name val="Segoe UI Symbol"/>
      <family val="3"/>
    </font>
    <font>
      <sz val="15"/>
      <color theme="1"/>
      <name val="ＭＳ Ｐゴシック"/>
      <family val="2"/>
      <charset val="128"/>
      <scheme val="minor"/>
    </font>
  </fonts>
  <fills count="11">
    <fill>
      <patternFill patternType="none"/>
    </fill>
    <fill>
      <patternFill patternType="gray125"/>
    </fill>
    <fill>
      <patternFill patternType="solid">
        <fgColor theme="2"/>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theme="1"/>
        <bgColor indexed="64"/>
      </patternFill>
    </fill>
    <fill>
      <patternFill patternType="solid">
        <fgColor theme="0"/>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FFFFF"/>
        <bgColor indexed="64"/>
      </patternFill>
    </fill>
  </fills>
  <borders count="119">
    <border>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right/>
      <top style="medium">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dashed">
        <color indexed="64"/>
      </top>
      <bottom/>
      <diagonal/>
    </border>
    <border>
      <left/>
      <right/>
      <top style="dashed">
        <color indexed="64"/>
      </top>
      <bottom/>
      <diagonal/>
    </border>
    <border>
      <left style="medium">
        <color indexed="64"/>
      </left>
      <right/>
      <top style="dashed">
        <color indexed="64"/>
      </top>
      <bottom/>
      <diagonal/>
    </border>
    <border>
      <left/>
      <right style="medium">
        <color indexed="64"/>
      </right>
      <top/>
      <bottom style="dashed">
        <color indexed="64"/>
      </bottom>
      <diagonal/>
    </border>
    <border>
      <left/>
      <right/>
      <top/>
      <bottom style="dashed">
        <color indexed="64"/>
      </bottom>
      <diagonal/>
    </border>
    <border>
      <left style="medium">
        <color indexed="64"/>
      </left>
      <right/>
      <top/>
      <bottom style="dashed">
        <color indexed="64"/>
      </bottom>
      <diagonal/>
    </border>
    <border>
      <left/>
      <right style="medium">
        <color indexed="64"/>
      </right>
      <top style="dashed">
        <color indexed="64"/>
      </top>
      <bottom style="dashed">
        <color indexed="64"/>
      </bottom>
      <diagonal/>
    </border>
    <border>
      <left/>
      <right/>
      <top style="dashed">
        <color indexed="64"/>
      </top>
      <bottom style="dashed">
        <color indexed="64"/>
      </bottom>
      <diagonal/>
    </border>
    <border>
      <left style="medium">
        <color indexed="64"/>
      </left>
      <right/>
      <top style="dashed">
        <color indexed="64"/>
      </top>
      <bottom style="dashed">
        <color indexed="64"/>
      </bottom>
      <diagonal/>
    </border>
    <border>
      <left style="dashed">
        <color indexed="64"/>
      </left>
      <right/>
      <top/>
      <bottom style="dashed">
        <color indexed="64"/>
      </bottom>
      <diagonal/>
    </border>
    <border>
      <left/>
      <right style="dashed">
        <color indexed="64"/>
      </right>
      <top/>
      <bottom style="dashed">
        <color indexed="64"/>
      </bottom>
      <diagonal/>
    </border>
    <border>
      <left style="dashed">
        <color indexed="64"/>
      </left>
      <right/>
      <top style="dashed">
        <color indexed="64"/>
      </top>
      <bottom/>
      <diagonal/>
    </border>
    <border>
      <left/>
      <right style="dashed">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indexed="64"/>
      </left>
      <right style="thin">
        <color indexed="64"/>
      </right>
      <top/>
      <bottom style="medium">
        <color indexed="64"/>
      </bottom>
      <diagonal/>
    </border>
    <border>
      <left/>
      <right style="medium">
        <color indexed="64"/>
      </right>
      <top style="medium">
        <color auto="1"/>
      </top>
      <bottom style="medium">
        <color auto="1"/>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style="thin">
        <color indexed="64"/>
      </left>
      <right style="hair">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diagonal/>
    </border>
    <border>
      <left style="thin">
        <color theme="0"/>
      </left>
      <right style="thin">
        <color theme="0"/>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thin">
        <color indexed="64"/>
      </left>
      <right style="thin">
        <color indexed="64"/>
      </right>
      <top style="thin">
        <color theme="0"/>
      </top>
      <bottom style="thin">
        <color indexed="64"/>
      </bottom>
      <diagonal/>
    </border>
    <border>
      <left style="thin">
        <color indexed="64"/>
      </left>
      <right style="thin">
        <color indexed="64"/>
      </right>
      <top style="thin">
        <color indexed="64"/>
      </top>
      <bottom style="thin">
        <color theme="0"/>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top/>
      <bottom style="thin">
        <color theme="0"/>
      </bottom>
      <diagonal/>
    </border>
    <border>
      <left/>
      <right style="thin">
        <color indexed="64"/>
      </right>
      <top style="thin">
        <color theme="0"/>
      </top>
      <bottom style="thin">
        <color theme="0"/>
      </bottom>
      <diagonal/>
    </border>
    <border>
      <left style="dotted">
        <color indexed="64"/>
      </left>
      <right/>
      <top style="medium">
        <color indexed="64"/>
      </top>
      <bottom/>
      <diagonal/>
    </border>
    <border>
      <left/>
      <right style="dotted">
        <color indexed="64"/>
      </right>
      <top style="medium">
        <color indexed="64"/>
      </top>
      <bottom/>
      <diagonal/>
    </border>
    <border>
      <left style="dotted">
        <color indexed="64"/>
      </left>
      <right/>
      <top/>
      <bottom/>
      <diagonal/>
    </border>
    <border>
      <left/>
      <right style="dotted">
        <color indexed="64"/>
      </right>
      <top/>
      <bottom/>
      <diagonal/>
    </border>
    <border>
      <left style="dotted">
        <color indexed="64"/>
      </left>
      <right/>
      <top/>
      <bottom style="dashed">
        <color indexed="64"/>
      </bottom>
      <diagonal/>
    </border>
    <border>
      <left/>
      <right style="dotted">
        <color indexed="64"/>
      </right>
      <top/>
      <bottom style="dashed">
        <color indexed="64"/>
      </bottom>
      <diagonal/>
    </border>
    <border>
      <left/>
      <right style="dashed">
        <color indexed="64"/>
      </right>
      <top style="medium">
        <color indexed="64"/>
      </top>
      <bottom/>
      <diagonal/>
    </border>
    <border diagonalDown="1">
      <left style="dotted">
        <color indexed="64"/>
      </left>
      <right/>
      <top style="medium">
        <color indexed="64"/>
      </top>
      <bottom/>
      <diagonal style="dotted">
        <color indexed="64"/>
      </diagonal>
    </border>
    <border diagonalDown="1">
      <left/>
      <right/>
      <top style="medium">
        <color indexed="64"/>
      </top>
      <bottom/>
      <diagonal style="dotted">
        <color indexed="64"/>
      </diagonal>
    </border>
    <border diagonalDown="1">
      <left/>
      <right style="medium">
        <color indexed="64"/>
      </right>
      <top style="medium">
        <color indexed="64"/>
      </top>
      <bottom/>
      <diagonal style="dotted">
        <color indexed="64"/>
      </diagonal>
    </border>
    <border diagonalDown="1">
      <left style="dotted">
        <color indexed="64"/>
      </left>
      <right/>
      <top/>
      <bottom/>
      <diagonal style="dotted">
        <color indexed="64"/>
      </diagonal>
    </border>
    <border diagonalDown="1">
      <left/>
      <right/>
      <top/>
      <bottom/>
      <diagonal style="dotted">
        <color indexed="64"/>
      </diagonal>
    </border>
    <border diagonalDown="1">
      <left/>
      <right style="medium">
        <color indexed="64"/>
      </right>
      <top/>
      <bottom/>
      <diagonal style="dotted">
        <color indexed="64"/>
      </diagonal>
    </border>
    <border diagonalDown="1">
      <left style="dotted">
        <color indexed="64"/>
      </left>
      <right/>
      <top/>
      <bottom style="dashed">
        <color indexed="64"/>
      </bottom>
      <diagonal style="dotted">
        <color indexed="64"/>
      </diagonal>
    </border>
    <border diagonalDown="1">
      <left/>
      <right/>
      <top/>
      <bottom style="dashed">
        <color indexed="64"/>
      </bottom>
      <diagonal style="dotted">
        <color indexed="64"/>
      </diagonal>
    </border>
    <border diagonalDown="1">
      <left/>
      <right style="medium">
        <color indexed="64"/>
      </right>
      <top/>
      <bottom style="dashed">
        <color indexed="64"/>
      </bottom>
      <diagonal style="dotted">
        <color indexed="64"/>
      </diagonal>
    </border>
    <border>
      <left style="thick">
        <color rgb="FFFF0000"/>
      </left>
      <right style="thick">
        <color rgb="FFFF0000"/>
      </right>
      <top style="thick">
        <color rgb="FFFF0000"/>
      </top>
      <bottom/>
      <diagonal/>
    </border>
    <border>
      <left style="thick">
        <color rgb="FFFF0000"/>
      </left>
      <right style="thick">
        <color rgb="FFFF0000"/>
      </right>
      <top/>
      <bottom style="thick">
        <color rgb="FFFF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double">
        <color indexed="64"/>
      </bottom>
      <diagonal/>
    </border>
    <border diagonalDown="1">
      <left/>
      <right/>
      <top/>
      <bottom/>
      <diagonal style="thin">
        <color indexed="64"/>
      </diagonal>
    </border>
    <border diagonalDown="1">
      <left/>
      <right style="thin">
        <color indexed="64"/>
      </right>
      <top/>
      <bottom/>
      <diagonal style="thin">
        <color indexed="64"/>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theme="0"/>
      </top>
      <bottom/>
      <diagonal/>
    </border>
    <border>
      <left/>
      <right style="thin">
        <color indexed="64"/>
      </right>
      <top/>
      <bottom style="thin">
        <color theme="0"/>
      </bottom>
      <diagonal/>
    </border>
    <border>
      <left/>
      <right/>
      <top/>
      <bottom style="hair">
        <color auto="1"/>
      </bottom>
      <diagonal/>
    </border>
    <border>
      <left/>
      <right/>
      <top style="hair">
        <color auto="1"/>
      </top>
      <bottom style="hair">
        <color auto="1"/>
      </bottom>
      <diagonal/>
    </border>
  </borders>
  <cellStyleXfs count="18">
    <xf numFmtId="0" fontId="0" fillId="0" borderId="0">
      <alignment vertical="center"/>
    </xf>
    <xf numFmtId="38" fontId="1" fillId="0" borderId="0" applyFont="0" applyFill="0" applyBorder="0" applyAlignment="0" applyProtection="0">
      <alignment vertical="center"/>
    </xf>
    <xf numFmtId="38" fontId="9" fillId="0" borderId="0" applyFont="0" applyFill="0" applyBorder="0" applyAlignment="0" applyProtection="0">
      <alignment vertical="center"/>
    </xf>
    <xf numFmtId="38" fontId="13" fillId="0" borderId="0" applyFont="0" applyFill="0" applyBorder="0" applyAlignment="0" applyProtection="0"/>
    <xf numFmtId="38" fontId="13" fillId="0" borderId="0" applyFont="0" applyFill="0" applyBorder="0" applyAlignment="0" applyProtection="0">
      <alignment vertical="center"/>
    </xf>
    <xf numFmtId="38" fontId="13"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6" fontId="13" fillId="0" borderId="0" applyFont="0" applyFill="0" applyBorder="0" applyAlignment="0" applyProtection="0"/>
    <xf numFmtId="0" fontId="13" fillId="0" borderId="0"/>
    <xf numFmtId="0" fontId="13" fillId="0" borderId="0"/>
    <xf numFmtId="0" fontId="13" fillId="0" borderId="0">
      <alignment vertical="center"/>
    </xf>
    <xf numFmtId="0" fontId="13" fillId="0" borderId="0">
      <alignment vertical="center"/>
    </xf>
    <xf numFmtId="0" fontId="1" fillId="0" borderId="0">
      <alignment vertical="center"/>
    </xf>
    <xf numFmtId="0" fontId="1" fillId="0" borderId="0">
      <alignment vertical="center"/>
    </xf>
    <xf numFmtId="0" fontId="9" fillId="0" borderId="0">
      <alignment vertical="center"/>
    </xf>
    <xf numFmtId="0" fontId="20" fillId="0" borderId="0" applyNumberFormat="0" applyFill="0" applyBorder="0" applyAlignment="0" applyProtection="0">
      <alignment vertical="center"/>
    </xf>
    <xf numFmtId="0" fontId="31" fillId="0" borderId="0"/>
  </cellStyleXfs>
  <cellXfs count="539">
    <xf numFmtId="0" fontId="0" fillId="0" borderId="0" xfId="0">
      <alignment vertical="center"/>
    </xf>
    <xf numFmtId="0" fontId="14" fillId="4" borderId="2" xfId="15" applyFont="1" applyFill="1" applyBorder="1" applyAlignment="1">
      <alignment horizontal="center" vertical="center"/>
    </xf>
    <xf numFmtId="38" fontId="14" fillId="0" borderId="1" xfId="1" applyFont="1" applyFill="1" applyBorder="1" applyProtection="1">
      <alignment vertical="center"/>
    </xf>
    <xf numFmtId="0" fontId="2" fillId="6" borderId="0" xfId="0" applyFont="1" applyFill="1" applyAlignment="1">
      <alignment horizontal="left" vertical="center"/>
    </xf>
    <xf numFmtId="38" fontId="14" fillId="0" borderId="58" xfId="1" applyFont="1" applyFill="1" applyBorder="1" applyProtection="1">
      <alignment vertical="center"/>
    </xf>
    <xf numFmtId="38" fontId="2" fillId="6" borderId="0" xfId="1" applyFont="1" applyFill="1" applyBorder="1" applyProtection="1">
      <alignment vertical="center"/>
    </xf>
    <xf numFmtId="38" fontId="10" fillId="6" borderId="0" xfId="1" applyFont="1" applyFill="1" applyBorder="1" applyAlignment="1" applyProtection="1">
      <alignment horizontal="right" vertical="center"/>
    </xf>
    <xf numFmtId="38" fontId="2" fillId="6" borderId="0" xfId="1" applyFont="1" applyFill="1" applyProtection="1">
      <alignment vertical="center"/>
    </xf>
    <xf numFmtId="38" fontId="10" fillId="6" borderId="0" xfId="1" applyFont="1" applyFill="1" applyBorder="1" applyAlignment="1" applyProtection="1">
      <alignment horizontal="center" vertical="center"/>
    </xf>
    <xf numFmtId="38" fontId="10" fillId="6" borderId="0" xfId="1" applyFont="1" applyFill="1" applyBorder="1" applyProtection="1">
      <alignment vertical="center"/>
    </xf>
    <xf numFmtId="38" fontId="4" fillId="6" borderId="0" xfId="1" applyFont="1" applyFill="1" applyBorder="1" applyAlignment="1" applyProtection="1"/>
    <xf numFmtId="38" fontId="4" fillId="6" borderId="0" xfId="1" applyFont="1" applyFill="1" applyBorder="1" applyAlignment="1" applyProtection="1">
      <alignment horizontal="center"/>
    </xf>
    <xf numFmtId="0" fontId="10" fillId="6" borderId="0" xfId="15" applyFont="1" applyFill="1">
      <alignment vertical="center"/>
    </xf>
    <xf numFmtId="0" fontId="2" fillId="6" borderId="0" xfId="15" applyFont="1" applyFill="1">
      <alignment vertical="center"/>
    </xf>
    <xf numFmtId="0" fontId="12" fillId="6" borderId="0" xfId="15" applyFont="1" applyFill="1" applyAlignment="1">
      <alignment horizontal="center" vertical="center"/>
    </xf>
    <xf numFmtId="0" fontId="10" fillId="6" borderId="0" xfId="0" applyFont="1" applyFill="1">
      <alignment vertical="center"/>
    </xf>
    <xf numFmtId="0" fontId="11" fillId="6" borderId="0" xfId="15" applyFont="1" applyFill="1" applyAlignment="1">
      <alignment horizontal="left" vertical="center" indent="15"/>
    </xf>
    <xf numFmtId="0" fontId="10" fillId="6" borderId="0" xfId="0" applyFont="1" applyFill="1" applyAlignment="1">
      <alignment horizontal="left" vertical="center"/>
    </xf>
    <xf numFmtId="0" fontId="10" fillId="6" borderId="0" xfId="15" applyFont="1" applyFill="1" applyAlignment="1">
      <alignment vertical="top" wrapText="1"/>
    </xf>
    <xf numFmtId="0" fontId="15" fillId="0" borderId="2" xfId="0" applyFont="1" applyBorder="1">
      <alignment vertical="center"/>
    </xf>
    <xf numFmtId="0" fontId="2" fillId="0" borderId="0" xfId="15" applyFont="1">
      <alignment vertical="center"/>
    </xf>
    <xf numFmtId="38" fontId="7" fillId="6" borderId="0" xfId="1" applyFont="1" applyFill="1" applyAlignment="1" applyProtection="1">
      <alignment vertical="center"/>
    </xf>
    <xf numFmtId="38" fontId="2" fillId="6" borderId="0" xfId="1" applyFont="1" applyFill="1" applyAlignment="1" applyProtection="1">
      <alignment vertical="center"/>
    </xf>
    <xf numFmtId="0" fontId="2" fillId="6" borderId="0" xfId="0" applyFont="1" applyFill="1">
      <alignment vertical="center"/>
    </xf>
    <xf numFmtId="38" fontId="2" fillId="0" borderId="0" xfId="1" applyFont="1" applyFill="1" applyProtection="1">
      <alignment vertical="center"/>
    </xf>
    <xf numFmtId="0" fontId="14" fillId="0" borderId="57" xfId="15" applyFont="1" applyBorder="1" applyAlignment="1">
      <alignment horizontal="center" vertical="center"/>
    </xf>
    <xf numFmtId="0" fontId="14" fillId="0" borderId="0" xfId="15" applyFont="1">
      <alignment vertical="center"/>
    </xf>
    <xf numFmtId="38" fontId="14" fillId="0" borderId="21" xfId="2" applyFont="1" applyFill="1" applyBorder="1" applyProtection="1">
      <alignment vertical="center"/>
    </xf>
    <xf numFmtId="38" fontId="14" fillId="0" borderId="20" xfId="2" applyFont="1" applyFill="1" applyBorder="1" applyProtection="1">
      <alignment vertical="center"/>
    </xf>
    <xf numFmtId="0" fontId="18" fillId="0" borderId="0" xfId="15" applyFont="1" applyAlignment="1">
      <alignment horizontal="left" vertical="center"/>
    </xf>
    <xf numFmtId="0" fontId="15" fillId="0" borderId="0" xfId="15" applyFont="1">
      <alignment vertical="center"/>
    </xf>
    <xf numFmtId="176" fontId="10" fillId="6" borderId="49" xfId="1" applyNumberFormat="1" applyFont="1" applyFill="1" applyBorder="1" applyProtection="1">
      <alignment vertical="center"/>
      <protection locked="0"/>
    </xf>
    <xf numFmtId="38" fontId="10" fillId="4" borderId="49" xfId="1" applyFont="1" applyFill="1" applyBorder="1" applyProtection="1">
      <alignment vertical="center"/>
    </xf>
    <xf numFmtId="38" fontId="10" fillId="4" borderId="49" xfId="2" applyFont="1" applyFill="1" applyBorder="1" applyProtection="1">
      <alignment vertical="center"/>
    </xf>
    <xf numFmtId="38" fontId="2" fillId="6" borderId="0" xfId="1" applyFont="1" applyFill="1" applyBorder="1" applyAlignment="1" applyProtection="1">
      <alignment horizontal="left" vertical="center"/>
    </xf>
    <xf numFmtId="38" fontId="10" fillId="6" borderId="0" xfId="1" applyFont="1" applyFill="1" applyBorder="1" applyAlignment="1" applyProtection="1">
      <alignment horizontal="left" vertical="center"/>
    </xf>
    <xf numFmtId="38" fontId="10" fillId="6" borderId="49" xfId="1" applyFont="1" applyFill="1" applyBorder="1" applyAlignment="1" applyProtection="1">
      <alignment horizontal="left" vertical="center"/>
      <protection locked="0"/>
    </xf>
    <xf numFmtId="0" fontId="2" fillId="6" borderId="0" xfId="15" applyFont="1" applyFill="1" applyAlignment="1">
      <alignment horizontal="left" vertical="center"/>
    </xf>
    <xf numFmtId="0" fontId="35" fillId="0" borderId="0" xfId="17" applyFont="1"/>
    <xf numFmtId="38" fontId="10" fillId="0" borderId="65" xfId="2" applyFont="1" applyFill="1" applyBorder="1" applyAlignment="1" applyProtection="1">
      <alignment vertical="center" wrapText="1"/>
    </xf>
    <xf numFmtId="38" fontId="10" fillId="0" borderId="0" xfId="2" applyFont="1" applyFill="1" applyBorder="1" applyAlignment="1" applyProtection="1">
      <alignment horizontal="right" vertical="center" wrapText="1"/>
    </xf>
    <xf numFmtId="0" fontId="10" fillId="0" borderId="0" xfId="15" applyFont="1" applyAlignment="1">
      <alignment horizontal="center" vertical="center" wrapText="1"/>
    </xf>
    <xf numFmtId="38" fontId="10" fillId="0" borderId="54" xfId="1" applyFont="1" applyFill="1" applyBorder="1" applyAlignment="1" applyProtection="1">
      <alignment vertical="center" wrapText="1"/>
    </xf>
    <xf numFmtId="38" fontId="10" fillId="7" borderId="54" xfId="1" applyFont="1" applyFill="1" applyBorder="1" applyAlignment="1" applyProtection="1">
      <alignment vertical="center" wrapText="1"/>
    </xf>
    <xf numFmtId="38" fontId="10" fillId="7" borderId="55" xfId="1" applyFont="1" applyFill="1" applyBorder="1" applyAlignment="1" applyProtection="1">
      <alignment vertical="center" wrapText="1"/>
    </xf>
    <xf numFmtId="38" fontId="10" fillId="4" borderId="15" xfId="1" applyFont="1" applyFill="1" applyBorder="1" applyAlignment="1" applyProtection="1">
      <alignment vertical="center" wrapText="1"/>
    </xf>
    <xf numFmtId="38" fontId="10" fillId="4" borderId="56" xfId="1" applyFont="1" applyFill="1" applyBorder="1" applyAlignment="1" applyProtection="1">
      <alignment vertical="center" wrapText="1"/>
    </xf>
    <xf numFmtId="38" fontId="9" fillId="2" borderId="4" xfId="15" applyNumberFormat="1" applyFill="1" applyBorder="1" applyAlignment="1">
      <alignment horizontal="right" vertical="center" shrinkToFit="1"/>
    </xf>
    <xf numFmtId="38" fontId="9" fillId="2" borderId="60" xfId="1" applyFont="1" applyFill="1" applyBorder="1" applyAlignment="1" applyProtection="1">
      <alignment horizontal="right" vertical="center"/>
    </xf>
    <xf numFmtId="38" fontId="9" fillId="2" borderId="59" xfId="1" applyFont="1" applyFill="1" applyBorder="1" applyAlignment="1" applyProtection="1">
      <alignment horizontal="right" vertical="center"/>
    </xf>
    <xf numFmtId="38" fontId="9" fillId="2" borderId="53" xfId="1" applyFont="1" applyFill="1" applyBorder="1" applyAlignment="1" applyProtection="1">
      <alignment horizontal="right" vertical="center"/>
    </xf>
    <xf numFmtId="38" fontId="9" fillId="2" borderId="51" xfId="15" applyNumberFormat="1" applyFill="1" applyBorder="1" applyAlignment="1">
      <alignment horizontal="center" vertical="center" shrinkToFit="1"/>
    </xf>
    <xf numFmtId="38" fontId="9" fillId="2" borderId="49" xfId="15" applyNumberFormat="1" applyFill="1" applyBorder="1">
      <alignment vertical="center"/>
    </xf>
    <xf numFmtId="0" fontId="9" fillId="0" borderId="0" xfId="15">
      <alignment vertical="center"/>
    </xf>
    <xf numFmtId="38" fontId="9" fillId="0" borderId="0" xfId="1" applyFont="1" applyProtection="1">
      <alignment vertical="center"/>
    </xf>
    <xf numFmtId="38" fontId="9" fillId="2" borderId="52" xfId="15" applyNumberFormat="1" applyFill="1" applyBorder="1" applyAlignment="1">
      <alignment horizontal="center" vertical="center" shrinkToFit="1"/>
    </xf>
    <xf numFmtId="38" fontId="9" fillId="2" borderId="18" xfId="15" applyNumberFormat="1" applyFill="1" applyBorder="1">
      <alignment vertical="center"/>
    </xf>
    <xf numFmtId="0" fontId="30" fillId="6" borderId="0" xfId="0" applyFont="1" applyFill="1">
      <alignment vertical="center"/>
    </xf>
    <xf numFmtId="0" fontId="2" fillId="4" borderId="54" xfId="15" applyFont="1" applyFill="1" applyBorder="1" applyAlignment="1">
      <alignment horizontal="center" vertical="center" wrapText="1"/>
    </xf>
    <xf numFmtId="0" fontId="9" fillId="4" borderId="2" xfId="15" applyFill="1" applyBorder="1" applyAlignment="1" applyProtection="1">
      <alignment horizontal="center" vertical="center"/>
      <protection locked="0"/>
    </xf>
    <xf numFmtId="0" fontId="9" fillId="0" borderId="3" xfId="15" applyBorder="1" applyAlignment="1" applyProtection="1">
      <alignment horizontal="center" vertical="center"/>
      <protection locked="0"/>
    </xf>
    <xf numFmtId="0" fontId="9" fillId="0" borderId="2" xfId="15" applyBorder="1" applyAlignment="1" applyProtection="1">
      <alignment horizontal="center" vertical="center"/>
      <protection locked="0"/>
    </xf>
    <xf numFmtId="38" fontId="13" fillId="0" borderId="2" xfId="1" applyFont="1" applyFill="1" applyBorder="1" applyAlignment="1" applyProtection="1">
      <alignment horizontal="right" vertical="center"/>
      <protection locked="0"/>
    </xf>
    <xf numFmtId="0" fontId="9" fillId="0" borderId="2" xfId="15" applyBorder="1" applyAlignment="1" applyProtection="1">
      <alignment horizontal="left" vertical="center" shrinkToFit="1"/>
      <protection locked="0"/>
    </xf>
    <xf numFmtId="0" fontId="9" fillId="0" borderId="0" xfId="15" applyAlignment="1">
      <alignment horizontal="center" vertical="center"/>
    </xf>
    <xf numFmtId="38" fontId="9" fillId="0" borderId="13" xfId="15" applyNumberFormat="1" applyBorder="1" applyAlignment="1">
      <alignment horizontal="right" vertical="center" shrinkToFit="1"/>
    </xf>
    <xf numFmtId="38" fontId="9" fillId="0" borderId="0" xfId="15" applyNumberFormat="1" applyAlignment="1">
      <alignment horizontal="center" vertical="center" shrinkToFit="1"/>
    </xf>
    <xf numFmtId="38" fontId="10" fillId="4" borderId="15" xfId="1" applyFont="1" applyFill="1" applyBorder="1" applyAlignment="1" applyProtection="1">
      <alignment horizontal="right" vertical="center" wrapText="1"/>
    </xf>
    <xf numFmtId="0" fontId="2" fillId="6" borderId="0" xfId="15" applyFont="1" applyFill="1" applyProtection="1">
      <alignment vertical="center"/>
      <protection locked="0"/>
    </xf>
    <xf numFmtId="0" fontId="23" fillId="6" borderId="0" xfId="15" applyFont="1" applyFill="1" applyAlignment="1">
      <alignment horizontal="center" vertical="center"/>
    </xf>
    <xf numFmtId="0" fontId="21" fillId="6" borderId="0" xfId="15" applyFont="1" applyFill="1">
      <alignment vertical="center"/>
    </xf>
    <xf numFmtId="0" fontId="21" fillId="6" borderId="0" xfId="15" applyFont="1" applyFill="1" applyAlignment="1"/>
    <xf numFmtId="0" fontId="7" fillId="6" borderId="0" xfId="15" applyFont="1" applyFill="1" applyAlignment="1">
      <alignment horizontal="center" vertical="center"/>
    </xf>
    <xf numFmtId="38" fontId="2" fillId="6" borderId="7" xfId="2" applyFont="1" applyFill="1" applyBorder="1" applyAlignment="1" applyProtection="1">
      <alignment horizontal="center" vertical="center"/>
    </xf>
    <xf numFmtId="38" fontId="52" fillId="6" borderId="3" xfId="2" applyFont="1" applyFill="1" applyBorder="1" applyProtection="1">
      <alignment vertical="center"/>
    </xf>
    <xf numFmtId="38" fontId="2" fillId="6" borderId="2" xfId="2" applyFont="1" applyFill="1" applyBorder="1" applyProtection="1">
      <alignment vertical="center"/>
    </xf>
    <xf numFmtId="38" fontId="2" fillId="6" borderId="2" xfId="2" applyFont="1" applyFill="1" applyBorder="1" applyAlignment="1" applyProtection="1">
      <alignment horizontal="center" vertical="center"/>
    </xf>
    <xf numFmtId="0" fontId="24" fillId="6" borderId="0" xfId="15" applyFont="1" applyFill="1" applyAlignment="1">
      <alignment horizontal="center" vertical="center"/>
    </xf>
    <xf numFmtId="0" fontId="2" fillId="6" borderId="0" xfId="0" applyFont="1" applyFill="1" applyAlignment="1">
      <alignment horizontal="center" vertical="center"/>
    </xf>
    <xf numFmtId="0" fontId="52" fillId="6" borderId="0" xfId="0" applyFont="1" applyFill="1">
      <alignment vertical="center"/>
    </xf>
    <xf numFmtId="0" fontId="2" fillId="6" borderId="7" xfId="0" applyFont="1" applyFill="1" applyBorder="1" applyAlignment="1">
      <alignment horizontal="center" vertical="center"/>
    </xf>
    <xf numFmtId="0" fontId="52" fillId="6" borderId="3" xfId="0" applyFont="1" applyFill="1" applyBorder="1">
      <alignment vertical="center"/>
    </xf>
    <xf numFmtId="0" fontId="2" fillId="6" borderId="2" xfId="0" applyFont="1" applyFill="1" applyBorder="1">
      <alignment vertical="center"/>
    </xf>
    <xf numFmtId="0" fontId="2" fillId="6" borderId="2" xfId="0" applyFont="1" applyFill="1" applyBorder="1" applyAlignment="1">
      <alignment horizontal="center" vertical="center"/>
    </xf>
    <xf numFmtId="0" fontId="2" fillId="0" borderId="0" xfId="0" applyFont="1" applyAlignment="1">
      <alignment horizontal="center" vertical="center"/>
    </xf>
    <xf numFmtId="0" fontId="52" fillId="0" borderId="0" xfId="0" applyFont="1">
      <alignment vertical="center"/>
    </xf>
    <xf numFmtId="0" fontId="2" fillId="0" borderId="0" xfId="0" applyFont="1">
      <alignment vertical="center"/>
    </xf>
    <xf numFmtId="0" fontId="4" fillId="6" borderId="0" xfId="0" applyFont="1" applyFill="1" applyAlignment="1">
      <alignment horizontal="center" vertical="center"/>
    </xf>
    <xf numFmtId="0" fontId="53" fillId="6" borderId="0" xfId="0" applyFont="1" applyFill="1">
      <alignment vertical="center"/>
    </xf>
    <xf numFmtId="0" fontId="4" fillId="6" borderId="0" xfId="0" applyFont="1" applyFill="1">
      <alignment vertical="center"/>
    </xf>
    <xf numFmtId="0" fontId="0" fillId="0" borderId="0" xfId="0" applyAlignment="1" applyProtection="1">
      <alignment horizontal="right" vertical="center"/>
      <protection locked="0"/>
    </xf>
    <xf numFmtId="38" fontId="16" fillId="3" borderId="3" xfId="2" applyFont="1" applyFill="1" applyBorder="1" applyAlignment="1" applyProtection="1">
      <alignment vertical="center" shrinkToFit="1"/>
      <protection locked="0"/>
    </xf>
    <xf numFmtId="38" fontId="16" fillId="3" borderId="1" xfId="2" applyFont="1" applyFill="1" applyBorder="1" applyAlignment="1" applyProtection="1">
      <alignment vertical="center"/>
      <protection locked="0"/>
    </xf>
    <xf numFmtId="0" fontId="17" fillId="3" borderId="3" xfId="15" applyFont="1" applyFill="1" applyBorder="1" applyAlignment="1" applyProtection="1">
      <alignment vertical="center" shrinkToFit="1"/>
      <protection locked="0"/>
    </xf>
    <xf numFmtId="0" fontId="2" fillId="4" borderId="14" xfId="15" applyFont="1" applyFill="1" applyBorder="1" applyAlignment="1">
      <alignment horizontal="center" vertical="center" wrapText="1"/>
    </xf>
    <xf numFmtId="0" fontId="2" fillId="4" borderId="3" xfId="15" applyFont="1" applyFill="1" applyBorder="1" applyAlignment="1">
      <alignment horizontal="center" vertical="center" wrapText="1"/>
    </xf>
    <xf numFmtId="38" fontId="10" fillId="8" borderId="100" xfId="1" applyFont="1" applyFill="1" applyBorder="1" applyAlignment="1" applyProtection="1">
      <alignment horizontal="right" vertical="center" wrapText="1"/>
      <protection locked="0"/>
    </xf>
    <xf numFmtId="38" fontId="10" fillId="6" borderId="101" xfId="1" applyFont="1" applyFill="1" applyBorder="1" applyAlignment="1" applyProtection="1">
      <alignment horizontal="right" vertical="center" wrapText="1"/>
      <protection locked="0"/>
    </xf>
    <xf numFmtId="38" fontId="10" fillId="6" borderId="102" xfId="1" applyFont="1" applyFill="1" applyBorder="1" applyAlignment="1" applyProtection="1">
      <alignment horizontal="right" vertical="center" wrapText="1"/>
      <protection locked="0"/>
    </xf>
    <xf numFmtId="38" fontId="10" fillId="6" borderId="100" xfId="1" applyFont="1" applyFill="1" applyBorder="1" applyAlignment="1" applyProtection="1">
      <alignment vertical="center" wrapText="1"/>
      <protection locked="0"/>
    </xf>
    <xf numFmtId="38" fontId="10" fillId="6" borderId="101" xfId="1" applyFont="1" applyFill="1" applyBorder="1" applyAlignment="1" applyProtection="1">
      <alignment vertical="center" wrapText="1"/>
      <protection locked="0"/>
    </xf>
    <xf numFmtId="38" fontId="10" fillId="0" borderId="3" xfId="1" applyFont="1" applyFill="1" applyBorder="1" applyAlignment="1" applyProtection="1">
      <alignment vertical="center" wrapText="1"/>
    </xf>
    <xf numFmtId="38" fontId="10" fillId="0" borderId="5" xfId="1" applyFont="1" applyFill="1" applyBorder="1" applyAlignment="1" applyProtection="1">
      <alignment vertical="center" wrapText="1"/>
    </xf>
    <xf numFmtId="38" fontId="10" fillId="6" borderId="100" xfId="1" applyFont="1" applyFill="1" applyBorder="1" applyAlignment="1" applyProtection="1">
      <alignment vertical="center"/>
      <protection locked="0"/>
    </xf>
    <xf numFmtId="38" fontId="10" fillId="6" borderId="101" xfId="1" applyFont="1" applyFill="1" applyBorder="1" applyAlignment="1" applyProtection="1">
      <alignment vertical="center"/>
      <protection locked="0"/>
    </xf>
    <xf numFmtId="38" fontId="10" fillId="6" borderId="102" xfId="1" applyFont="1" applyFill="1" applyBorder="1" applyAlignment="1" applyProtection="1">
      <alignment vertical="center"/>
      <protection locked="0"/>
    </xf>
    <xf numFmtId="38" fontId="10" fillId="6" borderId="14" xfId="1" applyFont="1" applyFill="1" applyBorder="1" applyAlignment="1" applyProtection="1">
      <alignment vertical="center" wrapText="1"/>
    </xf>
    <xf numFmtId="38" fontId="10" fillId="0" borderId="7" xfId="1" applyFont="1" applyFill="1" applyBorder="1" applyAlignment="1" applyProtection="1">
      <alignment vertical="center" wrapText="1"/>
    </xf>
    <xf numFmtId="38" fontId="10" fillId="6" borderId="108" xfId="1" applyFont="1" applyFill="1" applyBorder="1" applyAlignment="1" applyProtection="1">
      <alignment vertical="center" wrapText="1"/>
    </xf>
    <xf numFmtId="38" fontId="7" fillId="6" borderId="65" xfId="0" applyNumberFormat="1" applyFont="1" applyFill="1" applyBorder="1">
      <alignment vertical="center"/>
    </xf>
    <xf numFmtId="0" fontId="2" fillId="4" borderId="49" xfId="15" applyFont="1" applyFill="1" applyBorder="1" applyAlignment="1">
      <alignment horizontal="center" vertical="center" wrapText="1"/>
    </xf>
    <xf numFmtId="38" fontId="10" fillId="8" borderId="68" xfId="1" applyFont="1" applyFill="1" applyBorder="1" applyAlignment="1" applyProtection="1">
      <alignment vertical="center"/>
    </xf>
    <xf numFmtId="178" fontId="45" fillId="6" borderId="0" xfId="15" applyNumberFormat="1" applyFont="1" applyFill="1" applyAlignment="1">
      <alignment horizontal="center" vertical="center" wrapText="1"/>
    </xf>
    <xf numFmtId="0" fontId="4" fillId="4" borderId="7" xfId="0" applyFont="1" applyFill="1" applyBorder="1" applyAlignment="1">
      <alignment horizontal="left" vertical="center" wrapText="1"/>
    </xf>
    <xf numFmtId="38" fontId="10" fillId="6" borderId="102" xfId="1" applyFont="1" applyFill="1" applyBorder="1" applyAlignment="1" applyProtection="1">
      <alignment vertical="center" wrapText="1"/>
      <protection locked="0"/>
    </xf>
    <xf numFmtId="0" fontId="7" fillId="6" borderId="13" xfId="0" applyFont="1" applyFill="1" applyBorder="1" applyAlignment="1">
      <alignment horizontal="left" vertical="center" wrapText="1"/>
    </xf>
    <xf numFmtId="0" fontId="7" fillId="6" borderId="0" xfId="0" applyFont="1" applyFill="1" applyAlignment="1">
      <alignment horizontal="left" vertical="center" wrapText="1"/>
    </xf>
    <xf numFmtId="0" fontId="14" fillId="6" borderId="0" xfId="15" applyFont="1" applyFill="1" applyAlignment="1">
      <alignment horizontal="center" vertical="center"/>
    </xf>
    <xf numFmtId="38" fontId="25" fillId="6" borderId="0" xfId="2" applyFont="1" applyFill="1" applyBorder="1" applyAlignment="1" applyProtection="1">
      <alignment horizontal="center" vertical="center"/>
    </xf>
    <xf numFmtId="38" fontId="17" fillId="6" borderId="0" xfId="2" applyFont="1" applyFill="1" applyBorder="1" applyProtection="1">
      <alignment vertical="center"/>
    </xf>
    <xf numFmtId="38" fontId="10" fillId="6" borderId="12" xfId="1" applyFont="1" applyFill="1" applyBorder="1" applyAlignment="1" applyProtection="1">
      <alignment vertical="center" wrapText="1"/>
    </xf>
    <xf numFmtId="0" fontId="9" fillId="6" borderId="0" xfId="15" applyFill="1" applyAlignment="1">
      <alignment vertical="center" shrinkToFit="1"/>
    </xf>
    <xf numFmtId="0" fontId="50" fillId="6" borderId="0" xfId="0" applyFont="1" applyFill="1" applyAlignment="1">
      <alignment horizontal="left" vertical="center" wrapText="1" indent="1"/>
    </xf>
    <xf numFmtId="0" fontId="50" fillId="6" borderId="0" xfId="0" applyFont="1" applyFill="1" applyAlignment="1">
      <alignment horizontal="left" vertical="center" indent="1"/>
    </xf>
    <xf numFmtId="0" fontId="32" fillId="0" borderId="0" xfId="17" applyFont="1"/>
    <xf numFmtId="0" fontId="33" fillId="0" borderId="0" xfId="17" applyFont="1"/>
    <xf numFmtId="0" fontId="34" fillId="5" borderId="2" xfId="17" applyFont="1" applyFill="1" applyBorder="1"/>
    <xf numFmtId="0" fontId="33" fillId="0" borderId="0" xfId="17" applyFont="1" applyAlignment="1">
      <alignment vertical="center"/>
    </xf>
    <xf numFmtId="0" fontId="42" fillId="0" borderId="0" xfId="17" applyFont="1" applyAlignment="1">
      <alignment vertical="center"/>
    </xf>
    <xf numFmtId="0" fontId="0" fillId="0" borderId="0" xfId="0" applyProtection="1">
      <alignment vertical="center"/>
      <protection locked="0"/>
    </xf>
    <xf numFmtId="0" fontId="9" fillId="0" borderId="0" xfId="0" applyFont="1" applyProtection="1">
      <alignment vertical="center"/>
      <protection locked="0"/>
    </xf>
    <xf numFmtId="0" fontId="58" fillId="0" borderId="0" xfId="0" applyFont="1" applyAlignment="1">
      <alignment horizontal="left" vertical="center"/>
    </xf>
    <xf numFmtId="0" fontId="58" fillId="0" borderId="0" xfId="0" applyFont="1">
      <alignment vertical="center"/>
    </xf>
    <xf numFmtId="0" fontId="23" fillId="0" borderId="0" xfId="0" applyFont="1">
      <alignment vertical="center"/>
    </xf>
    <xf numFmtId="0" fontId="58" fillId="0" borderId="0" xfId="0" applyFont="1" applyAlignment="1">
      <alignment vertical="center" wrapText="1"/>
    </xf>
    <xf numFmtId="58" fontId="59" fillId="0" borderId="0" xfId="0" applyNumberFormat="1" applyFont="1" applyAlignment="1">
      <alignment horizontal="right" vertical="center" wrapText="1"/>
    </xf>
    <xf numFmtId="0" fontId="58" fillId="0" borderId="0" xfId="0" applyFont="1" applyAlignment="1">
      <alignment horizontal="justify" vertical="center"/>
    </xf>
    <xf numFmtId="0" fontId="59" fillId="0" borderId="0" xfId="0" applyFont="1" applyAlignment="1">
      <alignment horizontal="left" vertical="center"/>
    </xf>
    <xf numFmtId="0" fontId="2" fillId="6" borderId="0" xfId="0" applyFont="1" applyFill="1" applyAlignment="1">
      <alignment horizontal="left" vertical="center" indent="15"/>
    </xf>
    <xf numFmtId="0" fontId="23" fillId="6" borderId="0" xfId="0" applyFont="1" applyFill="1" applyAlignment="1">
      <alignment horizontal="right" vertical="center"/>
    </xf>
    <xf numFmtId="0" fontId="30" fillId="6" borderId="0" xfId="0" applyFont="1" applyFill="1" applyAlignment="1">
      <alignment horizontal="right" vertical="center"/>
    </xf>
    <xf numFmtId="0" fontId="2" fillId="6" borderId="0" xfId="0" applyFont="1" applyFill="1" applyAlignment="1">
      <alignment horizontal="right" vertical="center"/>
    </xf>
    <xf numFmtId="0" fontId="23" fillId="0" borderId="0" xfId="0" applyFont="1" applyAlignment="1"/>
    <xf numFmtId="0" fontId="0" fillId="0" borderId="0" xfId="0" applyAlignment="1"/>
    <xf numFmtId="0" fontId="0" fillId="0" borderId="0" xfId="0" applyAlignment="1">
      <alignment vertical="top"/>
    </xf>
    <xf numFmtId="0" fontId="62" fillId="10" borderId="0" xfId="0" applyFont="1" applyFill="1" applyAlignment="1">
      <alignment horizontal="right" vertical="center"/>
    </xf>
    <xf numFmtId="0" fontId="63" fillId="0" borderId="0" xfId="0" applyFont="1" applyAlignment="1">
      <alignment horizontal="center" vertical="center"/>
    </xf>
    <xf numFmtId="0" fontId="64" fillId="0" borderId="0" xfId="0" applyFont="1" applyAlignment="1">
      <alignment horizontal="center" vertical="center"/>
    </xf>
    <xf numFmtId="0" fontId="65" fillId="0" borderId="13" xfId="0" applyFont="1" applyBorder="1" applyAlignment="1">
      <alignment horizontal="distributed" vertical="center"/>
    </xf>
    <xf numFmtId="0" fontId="58" fillId="0" borderId="0" xfId="0" applyFont="1" applyAlignment="1">
      <alignment horizontal="center" vertical="center"/>
    </xf>
    <xf numFmtId="58" fontId="58" fillId="0" borderId="0" xfId="0" applyNumberFormat="1" applyFont="1" applyAlignment="1">
      <alignment horizontal="right" vertical="center"/>
    </xf>
    <xf numFmtId="0" fontId="66" fillId="10" borderId="0" xfId="0" applyFont="1" applyFill="1" applyAlignment="1">
      <alignment horizontal="left" vertical="center"/>
    </xf>
    <xf numFmtId="0" fontId="68" fillId="10" borderId="0" xfId="0" applyFont="1" applyFill="1" applyAlignment="1">
      <alignment horizontal="left" vertical="center"/>
    </xf>
    <xf numFmtId="0" fontId="67" fillId="10" borderId="0" xfId="0" applyFont="1" applyFill="1" applyAlignment="1">
      <alignment horizontal="center" vertical="center"/>
    </xf>
    <xf numFmtId="0" fontId="69" fillId="10" borderId="0" xfId="0" applyFont="1" applyFill="1" applyAlignment="1">
      <alignment horizontal="center" vertical="center" wrapText="1"/>
    </xf>
    <xf numFmtId="0" fontId="23" fillId="6" borderId="0" xfId="0" applyFont="1" applyFill="1" applyAlignment="1">
      <alignment vertical="top"/>
    </xf>
    <xf numFmtId="0" fontId="23" fillId="0" borderId="0" xfId="0" applyFont="1" applyAlignment="1">
      <alignment horizontal="right" vertical="center"/>
    </xf>
    <xf numFmtId="0" fontId="72" fillId="10" borderId="0" xfId="0" applyFont="1" applyFill="1" applyAlignment="1">
      <alignment horizontal="left" vertical="center"/>
    </xf>
    <xf numFmtId="38" fontId="14" fillId="0" borderId="2" xfId="1" applyFont="1" applyFill="1" applyBorder="1" applyProtection="1">
      <alignment vertical="center"/>
    </xf>
    <xf numFmtId="0" fontId="15" fillId="0" borderId="26" xfId="0" applyFont="1" applyBorder="1">
      <alignment vertical="center"/>
    </xf>
    <xf numFmtId="0" fontId="15" fillId="0" borderId="7" xfId="0" applyFont="1" applyBorder="1">
      <alignment vertical="center"/>
    </xf>
    <xf numFmtId="38" fontId="14" fillId="0" borderId="112" xfId="1" applyFont="1" applyFill="1" applyBorder="1" applyProtection="1">
      <alignment vertical="center"/>
    </xf>
    <xf numFmtId="38" fontId="14" fillId="0" borderId="113" xfId="1" applyFont="1" applyFill="1" applyBorder="1" applyProtection="1">
      <alignment vertical="center"/>
    </xf>
    <xf numFmtId="38" fontId="14" fillId="0" borderId="114" xfId="1" applyFont="1" applyFill="1" applyBorder="1" applyProtection="1">
      <alignment vertical="center"/>
    </xf>
    <xf numFmtId="38" fontId="14" fillId="0" borderId="19" xfId="1" applyFont="1" applyFill="1" applyBorder="1" applyProtection="1">
      <alignment vertical="center"/>
    </xf>
    <xf numFmtId="38" fontId="14" fillId="0" borderId="2" xfId="15" applyNumberFormat="1" applyFont="1" applyBorder="1">
      <alignment vertical="center"/>
    </xf>
    <xf numFmtId="0" fontId="2" fillId="6" borderId="2" xfId="15" applyFont="1" applyFill="1" applyBorder="1">
      <alignment vertical="center"/>
    </xf>
    <xf numFmtId="38" fontId="14" fillId="0" borderId="2" xfId="2" applyFont="1" applyFill="1" applyBorder="1" applyAlignment="1" applyProtection="1">
      <alignment horizontal="center" vertical="center"/>
    </xf>
    <xf numFmtId="38" fontId="14" fillId="0" borderId="57" xfId="1" applyFont="1" applyFill="1" applyBorder="1" applyProtection="1">
      <alignment vertical="center"/>
    </xf>
    <xf numFmtId="38" fontId="14" fillId="0" borderId="15" xfId="1" applyFont="1" applyFill="1" applyBorder="1" applyProtection="1">
      <alignment vertical="center"/>
    </xf>
    <xf numFmtId="0" fontId="14" fillId="0" borderId="4" xfId="15" applyFont="1" applyBorder="1" applyAlignment="1">
      <alignment horizontal="center" vertical="center"/>
    </xf>
    <xf numFmtId="0" fontId="14" fillId="0" borderId="59" xfId="15" applyFont="1" applyBorder="1" applyAlignment="1">
      <alignment horizontal="center" vertical="center"/>
    </xf>
    <xf numFmtId="0" fontId="14" fillId="0" borderId="18" xfId="15" applyFont="1" applyBorder="1" applyAlignment="1">
      <alignment horizontal="center" vertical="center"/>
    </xf>
    <xf numFmtId="0" fontId="10" fillId="0" borderId="0" xfId="15" applyFont="1" applyProtection="1">
      <alignment vertical="center"/>
      <protection locked="0"/>
    </xf>
    <xf numFmtId="38" fontId="0" fillId="0" borderId="0" xfId="1" applyFont="1" applyProtection="1">
      <alignment vertical="center"/>
      <protection locked="0"/>
    </xf>
    <xf numFmtId="0" fontId="19" fillId="0" borderId="0" xfId="15" applyFont="1" applyAlignment="1" applyProtection="1">
      <protection locked="0"/>
    </xf>
    <xf numFmtId="0" fontId="9" fillId="0" borderId="11" xfId="15" applyBorder="1" applyAlignment="1" applyProtection="1">
      <alignment horizontal="left"/>
      <protection locked="0"/>
    </xf>
    <xf numFmtId="38" fontId="15" fillId="0" borderId="0" xfId="1" applyFont="1" applyBorder="1" applyProtection="1">
      <alignment vertical="center"/>
      <protection locked="0"/>
    </xf>
    <xf numFmtId="38" fontId="2" fillId="0" borderId="0" xfId="1" applyFont="1" applyFill="1" applyAlignment="1" applyProtection="1">
      <alignment horizontal="right"/>
      <protection locked="0"/>
    </xf>
    <xf numFmtId="38" fontId="2" fillId="0" borderId="0" xfId="1" applyFont="1" applyFill="1" applyAlignment="1" applyProtection="1">
      <alignment horizontal="right" vertical="top"/>
      <protection locked="0"/>
    </xf>
    <xf numFmtId="0" fontId="15" fillId="0" borderId="0" xfId="15" applyFont="1" applyProtection="1">
      <alignment vertical="center"/>
      <protection locked="0"/>
    </xf>
    <xf numFmtId="0" fontId="40" fillId="5" borderId="2" xfId="15" applyFont="1" applyFill="1" applyBorder="1" applyAlignment="1" applyProtection="1">
      <alignment horizontal="center" vertical="center"/>
      <protection locked="0"/>
    </xf>
    <xf numFmtId="0" fontId="40" fillId="5" borderId="7" xfId="15" applyFont="1" applyFill="1" applyBorder="1" applyAlignment="1" applyProtection="1">
      <alignment horizontal="center" vertical="center"/>
      <protection locked="0"/>
    </xf>
    <xf numFmtId="0" fontId="41" fillId="5" borderId="2" xfId="15" applyFont="1" applyFill="1" applyBorder="1" applyAlignment="1" applyProtection="1">
      <alignment horizontal="center" vertical="center"/>
      <protection locked="0"/>
    </xf>
    <xf numFmtId="0" fontId="40" fillId="5" borderId="2" xfId="15" applyFont="1" applyFill="1" applyBorder="1" applyAlignment="1" applyProtection="1">
      <alignment horizontal="center" vertical="center" shrinkToFit="1"/>
      <protection locked="0"/>
    </xf>
    <xf numFmtId="38" fontId="40" fillId="5" borderId="2" xfId="1" applyFont="1" applyFill="1" applyBorder="1" applyAlignment="1" applyProtection="1">
      <alignment horizontal="center" vertical="center"/>
      <protection locked="0"/>
    </xf>
    <xf numFmtId="38" fontId="41" fillId="5" borderId="7" xfId="1" applyFont="1" applyFill="1" applyBorder="1" applyAlignment="1" applyProtection="1">
      <alignment horizontal="center" vertical="center"/>
      <protection locked="0"/>
    </xf>
    <xf numFmtId="0" fontId="39" fillId="3" borderId="61" xfId="15" applyFont="1" applyFill="1" applyBorder="1" applyAlignment="1" applyProtection="1">
      <alignment horizontal="center" vertical="center"/>
      <protection locked="0"/>
    </xf>
    <xf numFmtId="0" fontId="39" fillId="3" borderId="8" xfId="15" applyFont="1" applyFill="1" applyBorder="1" applyAlignment="1" applyProtection="1">
      <alignment horizontal="center" vertical="center"/>
      <protection locked="0"/>
    </xf>
    <xf numFmtId="0" fontId="14" fillId="0" borderId="0" xfId="15" applyFont="1" applyProtection="1">
      <alignment vertical="center"/>
      <protection locked="0"/>
    </xf>
    <xf numFmtId="0" fontId="15" fillId="0" borderId="0" xfId="0" applyFont="1" applyProtection="1">
      <alignment vertical="center"/>
      <protection locked="0"/>
    </xf>
    <xf numFmtId="0" fontId="4" fillId="0" borderId="0" xfId="15" applyFont="1" applyAlignment="1" applyProtection="1">
      <alignment horizontal="center" vertical="center" wrapText="1"/>
      <protection locked="0"/>
    </xf>
    <xf numFmtId="38" fontId="9" fillId="0" borderId="2" xfId="1" applyFont="1" applyFill="1" applyBorder="1" applyAlignment="1" applyProtection="1">
      <alignment horizontal="right" vertical="center"/>
      <protection locked="0"/>
    </xf>
    <xf numFmtId="38" fontId="9" fillId="0" borderId="3" xfId="1" applyFont="1" applyFill="1" applyBorder="1" applyAlignment="1" applyProtection="1">
      <alignment horizontal="right" vertical="center"/>
      <protection locked="0"/>
    </xf>
    <xf numFmtId="0" fontId="5" fillId="0" borderId="0" xfId="15" applyFont="1" applyAlignment="1" applyProtection="1">
      <alignment horizontal="center" vertical="center" wrapText="1"/>
      <protection locked="0"/>
    </xf>
    <xf numFmtId="0" fontId="15" fillId="0" borderId="0" xfId="15" applyFont="1" applyAlignment="1" applyProtection="1">
      <alignment horizontal="center" vertical="center"/>
      <protection locked="0"/>
    </xf>
    <xf numFmtId="38" fontId="15" fillId="0" borderId="0" xfId="1" applyFont="1" applyProtection="1">
      <alignment vertical="center"/>
      <protection locked="0"/>
    </xf>
    <xf numFmtId="38" fontId="14" fillId="0" borderId="0" xfId="1" applyFont="1" applyProtection="1">
      <alignment vertical="center"/>
      <protection locked="0"/>
    </xf>
    <xf numFmtId="38" fontId="9" fillId="0" borderId="0" xfId="15" applyNumberFormat="1" applyAlignment="1">
      <alignment horizontal="right" vertical="center" shrinkToFit="1"/>
    </xf>
    <xf numFmtId="38" fontId="13" fillId="0" borderId="2" xfId="2" applyFont="1" applyFill="1" applyBorder="1" applyAlignment="1" applyProtection="1">
      <alignment horizontal="left" vertical="center" shrinkToFit="1"/>
      <protection locked="0"/>
    </xf>
    <xf numFmtId="0" fontId="61" fillId="0" borderId="0" xfId="0" applyFont="1" applyAlignment="1" applyProtection="1">
      <alignment horizontal="left" vertical="center" indent="11"/>
      <protection locked="0"/>
    </xf>
    <xf numFmtId="0" fontId="74" fillId="6" borderId="0" xfId="0" applyFont="1" applyFill="1" applyAlignment="1">
      <alignment vertical="top" wrapText="1"/>
    </xf>
    <xf numFmtId="0" fontId="76" fillId="0" borderId="0" xfId="0" applyFont="1" applyAlignment="1">
      <alignment vertical="center" wrapText="1"/>
    </xf>
    <xf numFmtId="0" fontId="23" fillId="0" borderId="0" xfId="0" applyFont="1" applyAlignment="1">
      <alignment horizontal="center" vertical="top"/>
    </xf>
    <xf numFmtId="0" fontId="0" fillId="0" borderId="0" xfId="0" applyAlignment="1">
      <alignment vertical="top"/>
    </xf>
    <xf numFmtId="0" fontId="65" fillId="0" borderId="0" xfId="0" applyFont="1" applyAlignment="1">
      <alignment horizontal="distributed" vertical="center"/>
    </xf>
    <xf numFmtId="0" fontId="65" fillId="0" borderId="11" xfId="0" applyFont="1" applyBorder="1" applyAlignment="1">
      <alignment horizontal="distributed" vertical="center"/>
    </xf>
    <xf numFmtId="0" fontId="62" fillId="8" borderId="0" xfId="0" applyFont="1" applyFill="1" applyAlignment="1" applyProtection="1">
      <alignment horizontal="center" vertical="center" shrinkToFit="1"/>
      <protection locked="0"/>
    </xf>
    <xf numFmtId="0" fontId="62" fillId="8" borderId="11" xfId="0" applyFont="1" applyFill="1" applyBorder="1" applyAlignment="1" applyProtection="1">
      <alignment horizontal="center" vertical="center" shrinkToFit="1"/>
      <protection locked="0"/>
    </xf>
    <xf numFmtId="0" fontId="23" fillId="0" borderId="0" xfId="0" applyFont="1" applyAlignment="1">
      <alignment horizontal="left" vertical="center"/>
    </xf>
    <xf numFmtId="0" fontId="58" fillId="8" borderId="0" xfId="0" applyFont="1" applyFill="1" applyAlignment="1" applyProtection="1">
      <alignment horizontal="center" vertical="center" shrinkToFit="1"/>
      <protection locked="0"/>
    </xf>
    <xf numFmtId="0" fontId="58" fillId="8" borderId="11" xfId="0" applyFont="1" applyFill="1" applyBorder="1" applyAlignment="1" applyProtection="1">
      <alignment horizontal="center" vertical="center" shrinkToFit="1"/>
      <protection locked="0"/>
    </xf>
    <xf numFmtId="0" fontId="58" fillId="0" borderId="0" xfId="0" applyFont="1" applyAlignment="1">
      <alignment horizontal="left" vertical="center" wrapText="1"/>
    </xf>
    <xf numFmtId="0" fontId="67" fillId="10" borderId="0" xfId="0" applyFont="1" applyFill="1" applyAlignment="1">
      <alignment horizontal="center" vertical="center" wrapText="1"/>
    </xf>
    <xf numFmtId="0" fontId="73" fillId="0" borderId="0" xfId="0" applyFont="1" applyAlignment="1">
      <alignment horizontal="left" vertical="center" wrapText="1"/>
    </xf>
    <xf numFmtId="0" fontId="73" fillId="0" borderId="0" xfId="0" applyFont="1" applyAlignment="1">
      <alignment horizontal="center" wrapText="1"/>
    </xf>
    <xf numFmtId="0" fontId="58" fillId="0" borderId="0" xfId="0" applyFont="1" applyAlignment="1">
      <alignment horizontal="center" vertical="center"/>
    </xf>
    <xf numFmtId="0" fontId="0" fillId="0" borderId="0" xfId="0" applyAlignment="1">
      <alignment horizontal="center" vertical="center"/>
    </xf>
    <xf numFmtId="0" fontId="21" fillId="6" borderId="118" xfId="0" applyFont="1" applyFill="1" applyBorder="1" applyAlignment="1" applyProtection="1">
      <alignment horizontal="left" vertical="center"/>
      <protection locked="0"/>
    </xf>
    <xf numFmtId="0" fontId="50" fillId="0" borderId="118" xfId="0" applyFont="1" applyBorder="1" applyAlignment="1" applyProtection="1">
      <alignment horizontal="left" vertical="center"/>
      <protection locked="0"/>
    </xf>
    <xf numFmtId="0" fontId="61" fillId="0" borderId="0" xfId="0" applyFont="1" applyAlignment="1">
      <alignment horizontal="center" vertical="center"/>
    </xf>
    <xf numFmtId="0" fontId="30" fillId="0" borderId="0" xfId="0" applyFont="1" applyAlignment="1">
      <alignment horizontal="center" vertical="top"/>
    </xf>
    <xf numFmtId="0" fontId="23" fillId="0" borderId="0" xfId="0" applyFont="1" applyAlignment="1">
      <alignment horizontal="center" vertical="center"/>
    </xf>
    <xf numFmtId="0" fontId="23" fillId="8" borderId="0" xfId="0" applyFont="1" applyFill="1" applyAlignment="1" applyProtection="1">
      <alignment horizontal="center" vertical="center"/>
      <protection locked="0"/>
    </xf>
    <xf numFmtId="0" fontId="60" fillId="6" borderId="117" xfId="0" applyFont="1" applyFill="1" applyBorder="1" applyAlignment="1" applyProtection="1">
      <alignment horizontal="left" vertical="center" shrinkToFit="1"/>
      <protection locked="0"/>
    </xf>
    <xf numFmtId="0" fontId="50" fillId="0" borderId="117" xfId="0" applyFont="1" applyBorder="1" applyAlignment="1" applyProtection="1">
      <alignment horizontal="left" vertical="center" shrinkToFit="1"/>
      <protection locked="0"/>
    </xf>
    <xf numFmtId="0" fontId="2" fillId="4" borderId="50" xfId="0" applyFont="1" applyFill="1" applyBorder="1" applyAlignment="1">
      <alignment horizontal="center" vertical="center"/>
    </xf>
    <xf numFmtId="0" fontId="2" fillId="4" borderId="53" xfId="0" applyFont="1" applyFill="1" applyBorder="1" applyAlignment="1">
      <alignment horizontal="center" vertical="center"/>
    </xf>
    <xf numFmtId="38" fontId="2" fillId="6" borderId="50" xfId="1" applyFont="1" applyFill="1" applyBorder="1" applyAlignment="1" applyProtection="1">
      <alignment horizontal="center" vertical="center"/>
    </xf>
    <xf numFmtId="38" fontId="2" fillId="6" borderId="53" xfId="1" applyFont="1" applyFill="1" applyBorder="1" applyAlignment="1" applyProtection="1">
      <alignment horizontal="center" vertical="center"/>
    </xf>
    <xf numFmtId="38" fontId="10" fillId="6" borderId="50" xfId="1" applyFont="1" applyFill="1" applyBorder="1" applyAlignment="1" applyProtection="1">
      <alignment horizontal="center" vertical="center"/>
    </xf>
    <xf numFmtId="38" fontId="10" fillId="6" borderId="53" xfId="1" applyFont="1" applyFill="1" applyBorder="1" applyAlignment="1" applyProtection="1">
      <alignment horizontal="center" vertical="center"/>
    </xf>
    <xf numFmtId="38" fontId="2" fillId="4" borderId="50" xfId="1" applyFont="1" applyFill="1" applyBorder="1" applyAlignment="1" applyProtection="1">
      <alignment horizontal="center" vertical="center"/>
    </xf>
    <xf numFmtId="38" fontId="2" fillId="4" borderId="51" xfId="1" applyFont="1" applyFill="1" applyBorder="1" applyAlignment="1" applyProtection="1">
      <alignment horizontal="center" vertical="center"/>
    </xf>
    <xf numFmtId="38" fontId="2" fillId="4" borderId="53" xfId="1" applyFont="1" applyFill="1" applyBorder="1" applyAlignment="1" applyProtection="1">
      <alignment horizontal="center" vertical="center"/>
    </xf>
    <xf numFmtId="0" fontId="48" fillId="6" borderId="0" xfId="15" applyFont="1" applyFill="1" applyAlignment="1">
      <alignment horizontal="left" wrapText="1" indent="1"/>
    </xf>
    <xf numFmtId="0" fontId="0" fillId="6" borderId="0" xfId="0" applyFill="1" applyAlignment="1">
      <alignment horizontal="left" indent="1"/>
    </xf>
    <xf numFmtId="38" fontId="2" fillId="4" borderId="7" xfId="1" applyFont="1" applyFill="1" applyBorder="1" applyAlignment="1" applyProtection="1">
      <alignment vertical="center" wrapText="1"/>
    </xf>
    <xf numFmtId="38" fontId="2" fillId="4" borderId="14" xfId="1" applyFont="1" applyFill="1" applyBorder="1" applyAlignment="1" applyProtection="1">
      <alignment vertical="center" wrapText="1"/>
    </xf>
    <xf numFmtId="38" fontId="2" fillId="4" borderId="62" xfId="1" applyFont="1" applyFill="1" applyBorder="1" applyAlignment="1" applyProtection="1">
      <alignment horizontal="center" vertical="center" wrapText="1"/>
    </xf>
    <xf numFmtId="38" fontId="2" fillId="4" borderId="63" xfId="1" applyFont="1" applyFill="1" applyBorder="1" applyAlignment="1" applyProtection="1">
      <alignment horizontal="center" vertical="center" wrapText="1"/>
    </xf>
    <xf numFmtId="38" fontId="2" fillId="4" borderId="64" xfId="1" applyFont="1" applyFill="1" applyBorder="1" applyAlignment="1" applyProtection="1">
      <alignment horizontal="center" vertical="center" wrapText="1"/>
    </xf>
    <xf numFmtId="38" fontId="2" fillId="4" borderId="6" xfId="1" applyFont="1" applyFill="1" applyBorder="1" applyAlignment="1" applyProtection="1">
      <alignment vertical="center" wrapText="1"/>
    </xf>
    <xf numFmtId="38" fontId="2" fillId="4" borderId="16" xfId="1" applyFont="1" applyFill="1" applyBorder="1" applyAlignment="1" applyProtection="1">
      <alignment vertical="center" wrapText="1"/>
    </xf>
    <xf numFmtId="0" fontId="2" fillId="4" borderId="7" xfId="0" applyFont="1" applyFill="1" applyBorder="1" applyAlignment="1">
      <alignment horizontal="left" vertical="center" wrapText="1"/>
    </xf>
    <xf numFmtId="0" fontId="2" fillId="4" borderId="14" xfId="0" applyFont="1" applyFill="1" applyBorder="1" applyAlignment="1">
      <alignment horizontal="left" vertical="center" wrapText="1"/>
    </xf>
    <xf numFmtId="0" fontId="2" fillId="4" borderId="7" xfId="0" applyFont="1" applyFill="1" applyBorder="1" applyAlignment="1">
      <alignment vertical="center" wrapText="1"/>
    </xf>
    <xf numFmtId="0" fontId="2" fillId="4" borderId="14" xfId="0" applyFont="1" applyFill="1" applyBorder="1" applyAlignment="1">
      <alignment vertical="center" wrapText="1"/>
    </xf>
    <xf numFmtId="38" fontId="10" fillId="0" borderId="105" xfId="2" applyFont="1" applyFill="1" applyBorder="1" applyAlignment="1" applyProtection="1">
      <alignment horizontal="left" vertical="center" wrapText="1"/>
      <protection locked="0"/>
    </xf>
    <xf numFmtId="38" fontId="10" fillId="0" borderId="14" xfId="2" applyFont="1" applyFill="1" applyBorder="1" applyAlignment="1" applyProtection="1">
      <alignment horizontal="left" vertical="center" wrapText="1"/>
      <protection locked="0"/>
    </xf>
    <xf numFmtId="38" fontId="10" fillId="0" borderId="106" xfId="2" applyFont="1" applyFill="1" applyBorder="1" applyAlignment="1" applyProtection="1">
      <alignment horizontal="left" vertical="center" wrapText="1"/>
      <protection locked="0"/>
    </xf>
    <xf numFmtId="0" fontId="14" fillId="6" borderId="0" xfId="15" applyFont="1" applyFill="1" applyAlignment="1">
      <alignment horizontal="center" vertical="center"/>
    </xf>
    <xf numFmtId="0" fontId="2" fillId="4" borderId="7" xfId="15" applyFont="1" applyFill="1" applyBorder="1" applyAlignment="1">
      <alignment horizontal="center" vertical="center" wrapText="1"/>
    </xf>
    <xf numFmtId="0" fontId="2" fillId="4" borderId="14" xfId="15" applyFont="1" applyFill="1" applyBorder="1" applyAlignment="1">
      <alignment horizontal="center" vertical="center" wrapText="1"/>
    </xf>
    <xf numFmtId="38" fontId="10" fillId="0" borderId="65" xfId="2" applyFont="1" applyFill="1" applyBorder="1" applyAlignment="1" applyProtection="1">
      <alignment horizontal="left" vertical="center" wrapText="1"/>
      <protection locked="0"/>
    </xf>
    <xf numFmtId="38" fontId="10" fillId="0" borderId="0" xfId="2" applyFont="1" applyFill="1" applyBorder="1" applyAlignment="1" applyProtection="1">
      <alignment horizontal="left" vertical="center" wrapText="1"/>
      <protection locked="0"/>
    </xf>
    <xf numFmtId="38" fontId="10" fillId="0" borderId="68" xfId="2" applyFont="1" applyFill="1" applyBorder="1" applyAlignment="1" applyProtection="1">
      <alignment horizontal="left" vertical="center" wrapText="1"/>
      <protection locked="0"/>
    </xf>
    <xf numFmtId="38" fontId="10" fillId="0" borderId="61" xfId="2" applyFont="1" applyFill="1" applyBorder="1" applyAlignment="1" applyProtection="1">
      <alignment horizontal="left" vertical="center" wrapText="1"/>
      <protection locked="0"/>
    </xf>
    <xf numFmtId="38" fontId="10" fillId="0" borderId="103" xfId="2" applyFont="1" applyFill="1" applyBorder="1" applyAlignment="1" applyProtection="1">
      <alignment horizontal="left" vertical="center" wrapText="1"/>
      <protection locked="0"/>
    </xf>
    <xf numFmtId="38" fontId="10" fillId="0" borderId="104" xfId="2" applyFont="1" applyFill="1" applyBorder="1" applyAlignment="1" applyProtection="1">
      <alignment horizontal="left" vertical="center" wrapText="1"/>
      <protection locked="0"/>
    </xf>
    <xf numFmtId="0" fontId="10" fillId="4" borderId="7" xfId="0" applyFont="1" applyFill="1" applyBorder="1" applyAlignment="1">
      <alignment vertical="center" wrapText="1"/>
    </xf>
    <xf numFmtId="0" fontId="10" fillId="4" borderId="14" xfId="0" applyFont="1" applyFill="1" applyBorder="1" applyAlignment="1">
      <alignment vertical="center" wrapText="1"/>
    </xf>
    <xf numFmtId="0" fontId="2" fillId="4" borderId="50" xfId="15" applyFont="1" applyFill="1" applyBorder="1" applyAlignment="1">
      <alignment horizontal="center" vertical="center"/>
    </xf>
    <xf numFmtId="0" fontId="2" fillId="4" borderId="51" xfId="15" applyFont="1" applyFill="1" applyBorder="1" applyAlignment="1">
      <alignment horizontal="center" vertical="center"/>
    </xf>
    <xf numFmtId="0" fontId="2" fillId="4" borderId="53" xfId="15" applyFont="1" applyFill="1" applyBorder="1" applyAlignment="1">
      <alignment horizontal="center" vertical="center"/>
    </xf>
    <xf numFmtId="0" fontId="21" fillId="4" borderId="0" xfId="0" applyFont="1" applyFill="1" applyAlignment="1">
      <alignment horizontal="center" vertical="center"/>
    </xf>
    <xf numFmtId="0" fontId="51" fillId="4" borderId="0" xfId="0" applyFont="1" applyFill="1" applyAlignment="1">
      <alignment horizontal="center" vertical="center"/>
    </xf>
    <xf numFmtId="0" fontId="51" fillId="4" borderId="11" xfId="0" applyFont="1" applyFill="1" applyBorder="1" applyAlignment="1">
      <alignment horizontal="center" vertical="center"/>
    </xf>
    <xf numFmtId="38" fontId="2" fillId="6" borderId="98" xfId="2" applyFont="1" applyFill="1" applyBorder="1" applyAlignment="1" applyProtection="1">
      <alignment horizontal="center" vertical="center"/>
      <protection locked="0"/>
    </xf>
    <xf numFmtId="0" fontId="0" fillId="0" borderId="99" xfId="0" applyBorder="1" applyAlignment="1" applyProtection="1">
      <alignment horizontal="center" vertical="center"/>
      <protection locked="0"/>
    </xf>
    <xf numFmtId="0" fontId="29" fillId="6" borderId="0" xfId="15" applyFont="1" applyFill="1" applyAlignment="1">
      <alignment horizontal="center" vertical="center"/>
    </xf>
    <xf numFmtId="0" fontId="21" fillId="0" borderId="111" xfId="0" applyFont="1" applyBorder="1" applyAlignment="1" applyProtection="1">
      <alignment horizontal="left" vertical="center" shrinkToFit="1"/>
      <protection locked="0"/>
    </xf>
    <xf numFmtId="0" fontId="21" fillId="0" borderId="9" xfId="0" applyFont="1" applyBorder="1" applyAlignment="1" applyProtection="1">
      <alignment horizontal="left" vertical="center" shrinkToFit="1"/>
      <protection locked="0"/>
    </xf>
    <xf numFmtId="0" fontId="21" fillId="0" borderId="8" xfId="0" applyFont="1" applyBorder="1" applyAlignment="1" applyProtection="1">
      <alignment horizontal="left" vertical="center" shrinkToFit="1"/>
      <protection locked="0"/>
    </xf>
    <xf numFmtId="0" fontId="7" fillId="0" borderId="112" xfId="0" applyFont="1" applyBorder="1" applyAlignment="1" applyProtection="1">
      <alignment horizontal="left" vertical="center" shrinkToFit="1"/>
      <protection locked="0"/>
    </xf>
    <xf numFmtId="0" fontId="7" fillId="0" borderId="2" xfId="0" applyFont="1" applyBorder="1" applyAlignment="1" applyProtection="1">
      <alignment horizontal="left" vertical="center" shrinkToFit="1"/>
      <protection locked="0"/>
    </xf>
    <xf numFmtId="0" fontId="7" fillId="0" borderId="1" xfId="0" applyFont="1" applyBorder="1" applyAlignment="1" applyProtection="1">
      <alignment horizontal="left" vertical="center" shrinkToFit="1"/>
      <protection locked="0"/>
    </xf>
    <xf numFmtId="0" fontId="7" fillId="0" borderId="113" xfId="0" applyFont="1" applyBorder="1" applyAlignment="1" applyProtection="1">
      <alignment horizontal="left" vertical="center" shrinkToFit="1"/>
      <protection locked="0"/>
    </xf>
    <xf numFmtId="0" fontId="7" fillId="0" borderId="114" xfId="0" applyFont="1" applyBorder="1" applyAlignment="1" applyProtection="1">
      <alignment horizontal="left" vertical="center" shrinkToFit="1"/>
      <protection locked="0"/>
    </xf>
    <xf numFmtId="0" fontId="7" fillId="0" borderId="19" xfId="0" applyFont="1" applyBorder="1" applyAlignment="1" applyProtection="1">
      <alignment horizontal="left" vertical="center" shrinkToFit="1"/>
      <protection locked="0"/>
    </xf>
    <xf numFmtId="0" fontId="7" fillId="6" borderId="0" xfId="0" applyFont="1" applyFill="1" applyAlignment="1">
      <alignment horizontal="left" vertical="center" shrinkToFit="1"/>
    </xf>
    <xf numFmtId="0" fontId="2" fillId="6" borderId="105" xfId="15" applyFont="1" applyFill="1" applyBorder="1" applyAlignment="1" applyProtection="1">
      <alignment horizontal="left" vertical="center" wrapText="1"/>
      <protection locked="0"/>
    </xf>
    <xf numFmtId="0" fontId="2" fillId="6" borderId="14" xfId="15" applyFont="1" applyFill="1" applyBorder="1" applyAlignment="1" applyProtection="1">
      <alignment horizontal="left" vertical="center" wrapText="1"/>
      <protection locked="0"/>
    </xf>
    <xf numFmtId="0" fontId="2" fillId="6" borderId="106" xfId="15" applyFont="1" applyFill="1" applyBorder="1" applyAlignment="1" applyProtection="1">
      <alignment horizontal="left" vertical="center" wrapText="1"/>
      <protection locked="0"/>
    </xf>
    <xf numFmtId="0" fontId="2" fillId="8" borderId="7" xfId="15" applyFont="1" applyFill="1" applyBorder="1" applyAlignment="1">
      <alignment horizontal="left" vertical="center" wrapText="1"/>
    </xf>
    <xf numFmtId="0" fontId="2" fillId="8" borderId="14" xfId="15" applyFont="1" applyFill="1" applyBorder="1" applyAlignment="1">
      <alignment horizontal="left" vertical="center" wrapText="1"/>
    </xf>
    <xf numFmtId="0" fontId="2" fillId="8" borderId="3" xfId="15" applyFont="1" applyFill="1" applyBorder="1" applyAlignment="1">
      <alignment horizontal="left" vertical="center" wrapText="1"/>
    </xf>
    <xf numFmtId="0" fontId="2" fillId="8" borderId="28" xfId="15" applyFont="1" applyFill="1" applyBorder="1" applyAlignment="1">
      <alignment horizontal="left" vertical="center" wrapText="1"/>
    </xf>
    <xf numFmtId="0" fontId="2" fillId="8" borderId="13" xfId="15" applyFont="1" applyFill="1" applyBorder="1" applyAlignment="1">
      <alignment horizontal="left" vertical="center" wrapText="1"/>
    </xf>
    <xf numFmtId="0" fontId="2" fillId="8" borderId="27" xfId="15" applyFont="1" applyFill="1" applyBorder="1" applyAlignment="1">
      <alignment horizontal="left" vertical="center" wrapText="1"/>
    </xf>
    <xf numFmtId="0" fontId="10" fillId="6" borderId="50" xfId="15" applyFont="1" applyFill="1" applyBorder="1" applyAlignment="1" applyProtection="1">
      <alignment horizontal="left" vertical="center" wrapText="1" shrinkToFit="1"/>
      <protection locked="0"/>
    </xf>
    <xf numFmtId="0" fontId="10" fillId="6" borderId="51" xfId="15" applyFont="1" applyFill="1" applyBorder="1" applyAlignment="1" applyProtection="1">
      <alignment horizontal="left" vertical="center" wrapText="1" shrinkToFit="1"/>
      <protection locked="0"/>
    </xf>
    <xf numFmtId="0" fontId="10" fillId="6" borderId="53" xfId="15" applyFont="1" applyFill="1" applyBorder="1" applyAlignment="1" applyProtection="1">
      <alignment horizontal="left" vertical="center" wrapText="1" shrinkToFit="1"/>
      <protection locked="0"/>
    </xf>
    <xf numFmtId="0" fontId="2" fillId="4" borderId="28"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2" fillId="4" borderId="27"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26" xfId="0" applyFont="1" applyFill="1" applyBorder="1" applyAlignment="1">
      <alignment horizontal="center" vertical="center" wrapText="1"/>
    </xf>
    <xf numFmtId="0" fontId="2" fillId="4" borderId="11" xfId="0" applyFont="1" applyFill="1" applyBorder="1" applyAlignment="1">
      <alignment horizontal="center" vertical="center" wrapText="1"/>
    </xf>
    <xf numFmtId="178" fontId="10" fillId="6" borderId="22" xfId="15" applyNumberFormat="1" applyFont="1" applyFill="1" applyBorder="1" applyAlignment="1" applyProtection="1">
      <alignment horizontal="center" vertical="center" shrinkToFit="1"/>
      <protection locked="0"/>
    </xf>
    <xf numFmtId="0" fontId="0" fillId="0" borderId="32" xfId="0" applyBorder="1" applyAlignment="1" applyProtection="1">
      <alignment horizontal="center" vertical="center" shrinkToFit="1"/>
      <protection locked="0"/>
    </xf>
    <xf numFmtId="178" fontId="0" fillId="0" borderId="32" xfId="0" applyNumberFormat="1" applyBorder="1" applyAlignment="1" applyProtection="1">
      <alignment horizontal="center" vertical="center" shrinkToFit="1"/>
      <protection locked="0"/>
    </xf>
    <xf numFmtId="0" fontId="10" fillId="6" borderId="109" xfId="15" applyFont="1" applyFill="1" applyBorder="1" applyAlignment="1">
      <alignment vertical="center" wrapText="1"/>
    </xf>
    <xf numFmtId="0" fontId="0" fillId="0" borderId="110" xfId="0" applyBorder="1" applyAlignment="1">
      <alignment vertical="center" wrapText="1"/>
    </xf>
    <xf numFmtId="0" fontId="2" fillId="4" borderId="6" xfId="0" applyFont="1" applyFill="1" applyBorder="1" applyAlignment="1">
      <alignment vertical="center" wrapText="1"/>
    </xf>
    <xf numFmtId="0" fontId="2" fillId="4" borderId="16" xfId="0" applyFont="1" applyFill="1" applyBorder="1" applyAlignment="1">
      <alignment vertical="center" wrapText="1"/>
    </xf>
    <xf numFmtId="0" fontId="2" fillId="4" borderId="26" xfId="15" applyFont="1" applyFill="1" applyBorder="1" applyAlignment="1">
      <alignment horizontal="center" vertical="center" wrapText="1"/>
    </xf>
    <xf numFmtId="0" fontId="2" fillId="4" borderId="11" xfId="15" applyFont="1" applyFill="1" applyBorder="1" applyAlignment="1">
      <alignment horizontal="center" vertical="center" wrapText="1"/>
    </xf>
    <xf numFmtId="0" fontId="2" fillId="4" borderId="12" xfId="15" applyFont="1" applyFill="1" applyBorder="1" applyAlignment="1">
      <alignment horizontal="center" vertical="center" wrapText="1"/>
    </xf>
    <xf numFmtId="0" fontId="2" fillId="6" borderId="61" xfId="15" applyFont="1" applyFill="1" applyBorder="1" applyAlignment="1" applyProtection="1">
      <alignment horizontal="left" vertical="center" wrapText="1"/>
      <protection locked="0"/>
    </xf>
    <xf numFmtId="0" fontId="2" fillId="6" borderId="103" xfId="15" applyFont="1" applyFill="1" applyBorder="1" applyAlignment="1" applyProtection="1">
      <alignment horizontal="left" vertical="center" wrapText="1"/>
      <protection locked="0"/>
    </xf>
    <xf numFmtId="0" fontId="2" fillId="6" borderId="104" xfId="15" applyFont="1" applyFill="1" applyBorder="1" applyAlignment="1" applyProtection="1">
      <alignment horizontal="left" vertical="center" wrapText="1"/>
      <protection locked="0"/>
    </xf>
    <xf numFmtId="0" fontId="26" fillId="6" borderId="0" xfId="16" applyFont="1" applyFill="1" applyBorder="1" applyAlignment="1" applyProtection="1">
      <alignment horizontal="left" vertical="center" shrinkToFit="1"/>
    </xf>
    <xf numFmtId="0" fontId="10" fillId="6" borderId="0" xfId="15" applyFont="1" applyFill="1" applyAlignment="1">
      <alignment horizontal="right" vertical="center"/>
    </xf>
    <xf numFmtId="0" fontId="2" fillId="6" borderId="50" xfId="15" applyFont="1" applyFill="1" applyBorder="1" applyAlignment="1" applyProtection="1">
      <alignment horizontal="left" vertical="center" wrapText="1"/>
      <protection locked="0"/>
    </xf>
    <xf numFmtId="0" fontId="2" fillId="6" borderId="51" xfId="15" applyFont="1" applyFill="1" applyBorder="1" applyAlignment="1" applyProtection="1">
      <alignment horizontal="left" vertical="center" wrapText="1"/>
      <protection locked="0"/>
    </xf>
    <xf numFmtId="0" fontId="2" fillId="6" borderId="53" xfId="15" applyFont="1" applyFill="1" applyBorder="1" applyAlignment="1" applyProtection="1">
      <alignment horizontal="left" vertical="center" wrapText="1"/>
      <protection locked="0"/>
    </xf>
    <xf numFmtId="0" fontId="2" fillId="6" borderId="21" xfId="15" applyFont="1" applyFill="1" applyBorder="1" applyAlignment="1" applyProtection="1">
      <alignment horizontal="left" vertical="center" wrapText="1"/>
      <protection locked="0"/>
    </xf>
    <xf numFmtId="0" fontId="2" fillId="6" borderId="20" xfId="15" applyFont="1" applyFill="1" applyBorder="1" applyAlignment="1" applyProtection="1">
      <alignment horizontal="left" vertical="center" wrapText="1"/>
      <protection locked="0"/>
    </xf>
    <xf numFmtId="0" fontId="2" fillId="6" borderId="107" xfId="15" applyFont="1" applyFill="1" applyBorder="1" applyAlignment="1" applyProtection="1">
      <alignment horizontal="left" vertical="center" wrapText="1"/>
      <protection locked="0"/>
    </xf>
    <xf numFmtId="0" fontId="2" fillId="4" borderId="50" xfId="15" applyFont="1" applyFill="1" applyBorder="1" applyAlignment="1">
      <alignment horizontal="center" vertical="center" wrapText="1"/>
    </xf>
    <xf numFmtId="0" fontId="2" fillId="4" borderId="51" xfId="15" applyFont="1" applyFill="1" applyBorder="1" applyAlignment="1">
      <alignment horizontal="center" vertical="center" wrapText="1"/>
    </xf>
    <xf numFmtId="0" fontId="2" fillId="4" borderId="53" xfId="15" applyFont="1" applyFill="1" applyBorder="1" applyAlignment="1">
      <alignment horizontal="center" vertical="center" wrapText="1"/>
    </xf>
    <xf numFmtId="38" fontId="10" fillId="0" borderId="21" xfId="2" applyFont="1" applyFill="1" applyBorder="1" applyAlignment="1" applyProtection="1">
      <alignment horizontal="left" vertical="center" wrapText="1"/>
      <protection locked="0"/>
    </xf>
    <xf numFmtId="38" fontId="10" fillId="0" borderId="20" xfId="2" applyFont="1" applyFill="1" applyBorder="1" applyAlignment="1" applyProtection="1">
      <alignment horizontal="left" vertical="center" wrapText="1"/>
      <protection locked="0"/>
    </xf>
    <xf numFmtId="38" fontId="10" fillId="0" borderId="107" xfId="2" applyFont="1" applyFill="1" applyBorder="1" applyAlignment="1" applyProtection="1">
      <alignment horizontal="left" vertical="center" wrapText="1"/>
      <protection locked="0"/>
    </xf>
    <xf numFmtId="0" fontId="2" fillId="6" borderId="2" xfId="0" applyFont="1" applyFill="1" applyBorder="1" applyAlignment="1">
      <alignment vertical="center" wrapText="1"/>
    </xf>
    <xf numFmtId="0" fontId="0" fillId="0" borderId="2" xfId="0" applyBorder="1" applyAlignment="1">
      <alignment vertical="center" wrapText="1"/>
    </xf>
    <xf numFmtId="0" fontId="2" fillId="6" borderId="2" xfId="0" applyFont="1" applyFill="1" applyBorder="1">
      <alignment vertical="center"/>
    </xf>
    <xf numFmtId="0" fontId="0" fillId="0" borderId="2" xfId="0" applyBorder="1">
      <alignment vertical="center"/>
    </xf>
    <xf numFmtId="0" fontId="2" fillId="6" borderId="17" xfId="0" applyFont="1" applyFill="1" applyBorder="1" applyAlignment="1">
      <alignment horizontal="left" vertical="center" wrapText="1"/>
    </xf>
    <xf numFmtId="0" fontId="2" fillId="6" borderId="10" xfId="0" applyFont="1" applyFill="1" applyBorder="1" applyAlignment="1">
      <alignment horizontal="left" vertical="center" wrapText="1"/>
    </xf>
    <xf numFmtId="0" fontId="2" fillId="6" borderId="15" xfId="0" applyFont="1" applyFill="1" applyBorder="1" applyAlignment="1">
      <alignment horizontal="left" vertical="center" wrapText="1"/>
    </xf>
    <xf numFmtId="0" fontId="17" fillId="3" borderId="25" xfId="15" applyFont="1" applyFill="1" applyBorder="1" applyAlignment="1" applyProtection="1">
      <alignment horizontal="center" vertical="center"/>
      <protection locked="0"/>
    </xf>
    <xf numFmtId="0" fontId="14" fillId="0" borderId="4" xfId="15" applyFont="1" applyBorder="1" applyAlignment="1">
      <alignment horizontal="center" vertical="center"/>
    </xf>
    <xf numFmtId="0" fontId="14" fillId="0" borderId="60" xfId="15" applyFont="1" applyBorder="1" applyAlignment="1">
      <alignment horizontal="center" vertical="center"/>
    </xf>
    <xf numFmtId="179" fontId="48" fillId="8" borderId="22" xfId="15" applyNumberFormat="1" applyFont="1" applyFill="1" applyBorder="1" applyAlignment="1">
      <alignment horizontal="center" vertical="center"/>
    </xf>
    <xf numFmtId="179" fontId="48" fillId="8" borderId="25" xfId="15" applyNumberFormat="1" applyFont="1" applyFill="1" applyBorder="1" applyAlignment="1">
      <alignment horizontal="center" vertical="center"/>
    </xf>
    <xf numFmtId="179" fontId="49" fillId="8" borderId="25" xfId="0" applyNumberFormat="1" applyFont="1" applyFill="1" applyBorder="1" applyAlignment="1">
      <alignment horizontal="center" vertical="center"/>
    </xf>
    <xf numFmtId="179" fontId="49" fillId="8" borderId="88" xfId="0" applyNumberFormat="1" applyFont="1" applyFill="1" applyBorder="1" applyAlignment="1">
      <alignment horizontal="center" vertical="center"/>
    </xf>
    <xf numFmtId="179" fontId="48" fillId="8" borderId="24" xfId="15" applyNumberFormat="1" applyFont="1" applyFill="1" applyBorder="1" applyAlignment="1">
      <alignment horizontal="center" vertical="center"/>
    </xf>
    <xf numFmtId="179" fontId="48" fillId="8" borderId="0" xfId="15" applyNumberFormat="1" applyFont="1" applyFill="1" applyAlignment="1">
      <alignment horizontal="center" vertical="center"/>
    </xf>
    <xf numFmtId="179" fontId="49" fillId="8" borderId="0" xfId="0" applyNumberFormat="1" applyFont="1" applyFill="1" applyAlignment="1">
      <alignment horizontal="center" vertical="center"/>
    </xf>
    <xf numFmtId="179" fontId="49" fillId="8" borderId="47" xfId="0" applyNumberFormat="1" applyFont="1" applyFill="1" applyBorder="1" applyAlignment="1">
      <alignment horizontal="center" vertical="center"/>
    </xf>
    <xf numFmtId="179" fontId="48" fillId="8" borderId="40" xfId="15" applyNumberFormat="1" applyFont="1" applyFill="1" applyBorder="1" applyAlignment="1">
      <alignment horizontal="center" vertical="center"/>
    </xf>
    <xf numFmtId="179" fontId="48" fillId="8" borderId="39" xfId="15" applyNumberFormat="1" applyFont="1" applyFill="1" applyBorder="1" applyAlignment="1">
      <alignment horizontal="center" vertical="center"/>
    </xf>
    <xf numFmtId="179" fontId="49" fillId="8" borderId="39" xfId="0" applyNumberFormat="1" applyFont="1" applyFill="1" applyBorder="1" applyAlignment="1">
      <alignment horizontal="center" vertical="center"/>
    </xf>
    <xf numFmtId="179" fontId="49" fillId="8" borderId="45" xfId="0" applyNumberFormat="1" applyFont="1" applyFill="1" applyBorder="1" applyAlignment="1">
      <alignment horizontal="center" vertical="center"/>
    </xf>
    <xf numFmtId="0" fontId="22" fillId="6" borderId="25" xfId="15" applyFont="1" applyFill="1" applyBorder="1" applyAlignment="1">
      <alignment horizontal="center" vertical="center"/>
    </xf>
    <xf numFmtId="0" fontId="0" fillId="0" borderId="25" xfId="0" applyBorder="1" applyAlignment="1">
      <alignment horizontal="center" vertical="center"/>
    </xf>
    <xf numFmtId="0" fontId="22" fillId="6" borderId="0" xfId="15" applyFont="1" applyFill="1" applyAlignment="1">
      <alignment horizontal="center" vertical="center"/>
    </xf>
    <xf numFmtId="0" fontId="22" fillId="6" borderId="39" xfId="15" applyFont="1" applyFill="1" applyBorder="1" applyAlignment="1">
      <alignment horizontal="center" vertical="center"/>
    </xf>
    <xf numFmtId="0" fontId="0" fillId="0" borderId="39" xfId="0" applyBorder="1" applyAlignment="1">
      <alignment horizontal="center" vertical="center"/>
    </xf>
    <xf numFmtId="179" fontId="48" fillId="8" borderId="82" xfId="15" applyNumberFormat="1" applyFont="1" applyFill="1" applyBorder="1" applyAlignment="1">
      <alignment horizontal="center" vertical="center"/>
    </xf>
    <xf numFmtId="179" fontId="49" fillId="8" borderId="83" xfId="0" applyNumberFormat="1" applyFont="1" applyFill="1" applyBorder="1" applyAlignment="1">
      <alignment horizontal="center" vertical="center"/>
    </xf>
    <xf numFmtId="179" fontId="48" fillId="8" borderId="84" xfId="15" applyNumberFormat="1" applyFont="1" applyFill="1" applyBorder="1" applyAlignment="1">
      <alignment horizontal="center" vertical="center"/>
    </xf>
    <xf numFmtId="179" fontId="49" fillId="8" borderId="85" xfId="0" applyNumberFormat="1" applyFont="1" applyFill="1" applyBorder="1" applyAlignment="1">
      <alignment horizontal="center" vertical="center"/>
    </xf>
    <xf numFmtId="179" fontId="48" fillId="8" borderId="86" xfId="15" applyNumberFormat="1" applyFont="1" applyFill="1" applyBorder="1" applyAlignment="1">
      <alignment horizontal="center" vertical="center"/>
    </xf>
    <xf numFmtId="179" fontId="49" fillId="8" borderId="87" xfId="0" applyNumberFormat="1" applyFont="1" applyFill="1" applyBorder="1" applyAlignment="1">
      <alignment horizontal="center" vertical="center"/>
    </xf>
    <xf numFmtId="0" fontId="24" fillId="6" borderId="0" xfId="15" applyFont="1" applyFill="1" applyAlignment="1">
      <alignment horizontal="center" vertical="center"/>
    </xf>
    <xf numFmtId="0" fontId="2" fillId="6" borderId="0" xfId="0" applyFont="1" applyFill="1" applyAlignment="1">
      <alignment horizontal="center" vertical="center"/>
    </xf>
    <xf numFmtId="0" fontId="4" fillId="6" borderId="7" xfId="15" applyFont="1" applyFill="1" applyBorder="1" applyAlignment="1">
      <alignment horizontal="left" vertical="center"/>
    </xf>
    <xf numFmtId="0" fontId="4" fillId="6" borderId="14" xfId="15" applyFont="1" applyFill="1" applyBorder="1" applyAlignment="1">
      <alignment horizontal="left" vertical="center"/>
    </xf>
    <xf numFmtId="0" fontId="4" fillId="6" borderId="3" xfId="15" applyFont="1" applyFill="1" applyBorder="1" applyAlignment="1">
      <alignment horizontal="left" vertical="center"/>
    </xf>
    <xf numFmtId="0" fontId="22" fillId="6" borderId="2" xfId="15" applyFont="1" applyFill="1" applyBorder="1" applyAlignment="1" applyProtection="1">
      <alignment horizontal="left" vertical="center" shrinkToFit="1"/>
      <protection locked="0"/>
    </xf>
    <xf numFmtId="0" fontId="4" fillId="6" borderId="13" xfId="15" applyFont="1" applyFill="1" applyBorder="1" applyAlignment="1">
      <alignment horizontal="left" vertical="center"/>
    </xf>
    <xf numFmtId="20" fontId="4" fillId="6" borderId="13" xfId="15" applyNumberFormat="1" applyFont="1" applyFill="1" applyBorder="1" applyAlignment="1">
      <alignment horizontal="left" vertical="center"/>
    </xf>
    <xf numFmtId="0" fontId="10" fillId="6" borderId="0" xfId="0" applyFont="1" applyFill="1" applyAlignment="1">
      <alignment horizontal="center" vertical="center"/>
    </xf>
    <xf numFmtId="0" fontId="4" fillId="6" borderId="0" xfId="15" applyFont="1" applyFill="1" applyAlignment="1">
      <alignment horizontal="left" vertical="center"/>
    </xf>
    <xf numFmtId="0" fontId="44" fillId="6" borderId="0" xfId="16" applyFont="1" applyFill="1" applyBorder="1" applyAlignment="1" applyProtection="1">
      <alignment horizontal="left" vertical="center"/>
    </xf>
    <xf numFmtId="0" fontId="22" fillId="6" borderId="89" xfId="15" applyFont="1" applyFill="1" applyBorder="1" applyAlignment="1">
      <alignment horizontal="center" vertical="center"/>
    </xf>
    <xf numFmtId="0" fontId="0" fillId="0" borderId="90" xfId="0" applyBorder="1" applyAlignment="1">
      <alignment horizontal="center" vertical="center"/>
    </xf>
    <xf numFmtId="0" fontId="0" fillId="0" borderId="91" xfId="0" applyBorder="1" applyAlignment="1">
      <alignment horizontal="center" vertical="center"/>
    </xf>
    <xf numFmtId="0" fontId="22" fillId="6" borderId="92" xfId="15" applyFont="1" applyFill="1" applyBorder="1" applyAlignment="1">
      <alignment horizontal="center" vertical="center"/>
    </xf>
    <xf numFmtId="0" fontId="0" fillId="0" borderId="93" xfId="0" applyBorder="1" applyAlignment="1">
      <alignment horizontal="center" vertical="center"/>
    </xf>
    <xf numFmtId="0" fontId="0" fillId="0" borderId="94" xfId="0" applyBorder="1" applyAlignment="1">
      <alignment horizontal="center" vertical="center"/>
    </xf>
    <xf numFmtId="0" fontId="22" fillId="6" borderId="95" xfId="15" applyFont="1" applyFill="1" applyBorder="1" applyAlignment="1">
      <alignment horizontal="center" vertical="center"/>
    </xf>
    <xf numFmtId="0" fontId="0" fillId="0" borderId="96" xfId="0" applyBorder="1" applyAlignment="1">
      <alignment horizontal="center" vertical="center"/>
    </xf>
    <xf numFmtId="0" fontId="0" fillId="0" borderId="97" xfId="0" applyBorder="1" applyAlignment="1">
      <alignment horizontal="center" vertical="center"/>
    </xf>
    <xf numFmtId="0" fontId="4" fillId="6" borderId="0" xfId="15" applyFont="1" applyFill="1" applyAlignment="1">
      <alignment horizontal="center" vertical="center" wrapText="1"/>
    </xf>
    <xf numFmtId="0" fontId="4" fillId="6" borderId="23" xfId="15" applyFont="1" applyFill="1" applyBorder="1" applyAlignment="1">
      <alignment horizontal="center" vertical="center" wrapText="1"/>
    </xf>
    <xf numFmtId="0" fontId="4" fillId="6" borderId="30" xfId="15" applyFont="1" applyFill="1" applyBorder="1" applyAlignment="1">
      <alignment horizontal="center" vertical="center" wrapText="1"/>
    </xf>
    <xf numFmtId="0" fontId="4" fillId="6" borderId="29" xfId="15" applyFont="1" applyFill="1" applyBorder="1" applyAlignment="1">
      <alignment horizontal="center" vertical="center" wrapText="1"/>
    </xf>
    <xf numFmtId="0" fontId="4" fillId="6" borderId="0" xfId="15" applyFont="1" applyFill="1" applyAlignment="1">
      <alignment horizontal="center" vertical="center"/>
    </xf>
    <xf numFmtId="0" fontId="4" fillId="6" borderId="22" xfId="15" applyFont="1" applyFill="1" applyBorder="1" applyAlignment="1">
      <alignment horizontal="center" vertical="center"/>
    </xf>
    <xf numFmtId="0" fontId="4" fillId="6" borderId="25" xfId="15" applyFont="1" applyFill="1" applyBorder="1" applyAlignment="1">
      <alignment horizontal="center" vertical="center"/>
    </xf>
    <xf numFmtId="0" fontId="4" fillId="6" borderId="32" xfId="15" applyFont="1" applyFill="1" applyBorder="1" applyAlignment="1">
      <alignment horizontal="center" vertical="center"/>
    </xf>
    <xf numFmtId="0" fontId="4" fillId="6" borderId="24" xfId="15" applyFont="1" applyFill="1" applyBorder="1" applyAlignment="1">
      <alignment horizontal="center" vertical="center"/>
    </xf>
    <xf numFmtId="0" fontId="4" fillId="6" borderId="23" xfId="15" applyFont="1" applyFill="1" applyBorder="1" applyAlignment="1">
      <alignment horizontal="center" vertical="center"/>
    </xf>
    <xf numFmtId="177" fontId="22" fillId="8" borderId="49" xfId="15" applyNumberFormat="1" applyFont="1" applyFill="1" applyBorder="1" applyAlignment="1">
      <alignment horizontal="left" vertical="center"/>
    </xf>
    <xf numFmtId="0" fontId="4" fillId="6" borderId="31" xfId="15" applyFont="1" applyFill="1" applyBorder="1" applyAlignment="1">
      <alignment horizontal="center" vertical="center"/>
    </xf>
    <xf numFmtId="0" fontId="4" fillId="6" borderId="30" xfId="15" applyFont="1" applyFill="1" applyBorder="1" applyAlignment="1">
      <alignment horizontal="center" vertical="center"/>
    </xf>
    <xf numFmtId="0" fontId="4" fillId="6" borderId="29" xfId="15" applyFont="1" applyFill="1" applyBorder="1" applyAlignment="1">
      <alignment horizontal="center" vertical="center"/>
    </xf>
    <xf numFmtId="177" fontId="22" fillId="8" borderId="22" xfId="15" applyNumberFormat="1" applyFont="1" applyFill="1" applyBorder="1" applyAlignment="1">
      <alignment horizontal="left" vertical="center"/>
    </xf>
    <xf numFmtId="177" fontId="22" fillId="8" borderId="25" xfId="15" applyNumberFormat="1" applyFont="1" applyFill="1" applyBorder="1" applyAlignment="1">
      <alignment horizontal="left" vertical="center"/>
    </xf>
    <xf numFmtId="177" fontId="22" fillId="8" borderId="32" xfId="15" applyNumberFormat="1" applyFont="1" applyFill="1" applyBorder="1" applyAlignment="1">
      <alignment horizontal="left" vertical="center"/>
    </xf>
    <xf numFmtId="177" fontId="22" fillId="8" borderId="24" xfId="15" applyNumberFormat="1" applyFont="1" applyFill="1" applyBorder="1" applyAlignment="1">
      <alignment horizontal="left" vertical="center"/>
    </xf>
    <xf numFmtId="177" fontId="22" fillId="8" borderId="0" xfId="15" applyNumberFormat="1" applyFont="1" applyFill="1" applyAlignment="1">
      <alignment horizontal="left" vertical="center"/>
    </xf>
    <xf numFmtId="177" fontId="22" fillId="8" borderId="23" xfId="15" applyNumberFormat="1" applyFont="1" applyFill="1" applyBorder="1" applyAlignment="1">
      <alignment horizontal="left" vertical="center"/>
    </xf>
    <xf numFmtId="177" fontId="22" fillId="8" borderId="31" xfId="15" applyNumberFormat="1" applyFont="1" applyFill="1" applyBorder="1" applyAlignment="1">
      <alignment horizontal="left" vertical="center"/>
    </xf>
    <xf numFmtId="177" fontId="22" fillId="8" borderId="30" xfId="15" applyNumberFormat="1" applyFont="1" applyFill="1" applyBorder="1" applyAlignment="1">
      <alignment horizontal="left" vertical="center"/>
    </xf>
    <xf numFmtId="177" fontId="22" fillId="8" borderId="29" xfId="15" applyNumberFormat="1" applyFont="1" applyFill="1" applyBorder="1" applyAlignment="1">
      <alignment horizontal="left" vertical="center"/>
    </xf>
    <xf numFmtId="0" fontId="4" fillId="6" borderId="24" xfId="15" applyFont="1" applyFill="1" applyBorder="1" applyAlignment="1">
      <alignment horizontal="center" vertical="center" wrapText="1"/>
    </xf>
    <xf numFmtId="0" fontId="4" fillId="6" borderId="31" xfId="15" applyFont="1" applyFill="1" applyBorder="1" applyAlignment="1">
      <alignment horizontal="center" vertical="center" wrapText="1"/>
    </xf>
    <xf numFmtId="0" fontId="4" fillId="6" borderId="48" xfId="15" applyFont="1" applyFill="1" applyBorder="1" applyAlignment="1">
      <alignment horizontal="center" vertical="center" textRotation="255"/>
    </xf>
    <xf numFmtId="0" fontId="4" fillId="6" borderId="34" xfId="15" applyFont="1" applyFill="1" applyBorder="1" applyAlignment="1">
      <alignment horizontal="center" vertical="center" textRotation="255"/>
    </xf>
    <xf numFmtId="0" fontId="4" fillId="6" borderId="33" xfId="15" applyFont="1" applyFill="1" applyBorder="1" applyAlignment="1">
      <alignment horizontal="center" vertical="center" textRotation="255"/>
    </xf>
    <xf numFmtId="0" fontId="4" fillId="6" borderId="39" xfId="15" applyFont="1" applyFill="1" applyBorder="1" applyAlignment="1">
      <alignment horizontal="center" vertical="center"/>
    </xf>
    <xf numFmtId="0" fontId="4" fillId="6" borderId="38" xfId="15" applyFont="1" applyFill="1" applyBorder="1" applyAlignment="1">
      <alignment horizontal="center" vertical="center"/>
    </xf>
    <xf numFmtId="0" fontId="4" fillId="6" borderId="36" xfId="15" applyFont="1" applyFill="1" applyBorder="1" applyAlignment="1">
      <alignment horizontal="center" vertical="center"/>
    </xf>
    <xf numFmtId="0" fontId="4" fillId="6" borderId="35" xfId="15" applyFont="1" applyFill="1" applyBorder="1" applyAlignment="1">
      <alignment horizontal="center" vertical="center"/>
    </xf>
    <xf numFmtId="177" fontId="22" fillId="8" borderId="37" xfId="15" applyNumberFormat="1" applyFont="1" applyFill="1" applyBorder="1" applyAlignment="1">
      <alignment horizontal="left" vertical="center"/>
    </xf>
    <xf numFmtId="177" fontId="22" fillId="8" borderId="36" xfId="15" applyNumberFormat="1" applyFont="1" applyFill="1" applyBorder="1" applyAlignment="1">
      <alignment horizontal="left" vertical="center"/>
    </xf>
    <xf numFmtId="177" fontId="22" fillId="8" borderId="35" xfId="15" applyNumberFormat="1" applyFont="1" applyFill="1" applyBorder="1" applyAlignment="1">
      <alignment horizontal="left" vertical="center"/>
    </xf>
    <xf numFmtId="177" fontId="22" fillId="8" borderId="40" xfId="15" applyNumberFormat="1" applyFont="1" applyFill="1" applyBorder="1" applyAlignment="1">
      <alignment horizontal="left" vertical="center"/>
    </xf>
    <xf numFmtId="177" fontId="22" fillId="8" borderId="39" xfId="15" applyNumberFormat="1" applyFont="1" applyFill="1" applyBorder="1" applyAlignment="1">
      <alignment horizontal="left" vertical="center"/>
    </xf>
    <xf numFmtId="177" fontId="22" fillId="8" borderId="38" xfId="15" applyNumberFormat="1" applyFont="1" applyFill="1" applyBorder="1" applyAlignment="1">
      <alignment horizontal="left" vertical="center"/>
    </xf>
    <xf numFmtId="0" fontId="4" fillId="6" borderId="42" xfId="15" applyFont="1" applyFill="1" applyBorder="1" applyAlignment="1">
      <alignment horizontal="center" vertical="center" wrapText="1"/>
    </xf>
    <xf numFmtId="0" fontId="4" fillId="6" borderId="41" xfId="15" applyFont="1" applyFill="1" applyBorder="1" applyAlignment="1">
      <alignment horizontal="center" vertical="center" wrapText="1"/>
    </xf>
    <xf numFmtId="0" fontId="22" fillId="6" borderId="37" xfId="15" applyFont="1" applyFill="1" applyBorder="1" applyAlignment="1" applyProtection="1">
      <alignment horizontal="left" vertical="center" wrapText="1"/>
      <protection locked="0"/>
    </xf>
    <xf numFmtId="0" fontId="22" fillId="6" borderId="36" xfId="15" applyFont="1" applyFill="1" applyBorder="1" applyAlignment="1" applyProtection="1">
      <alignment horizontal="left" vertical="center"/>
      <protection locked="0"/>
    </xf>
    <xf numFmtId="0" fontId="22" fillId="6" borderId="35" xfId="15" applyFont="1" applyFill="1" applyBorder="1" applyAlignment="1" applyProtection="1">
      <alignment horizontal="left" vertical="center"/>
      <protection locked="0"/>
    </xf>
    <xf numFmtId="0" fontId="22" fillId="6" borderId="24" xfId="15" applyFont="1" applyFill="1" applyBorder="1" applyAlignment="1" applyProtection="1">
      <alignment horizontal="left" vertical="center" wrapText="1"/>
      <protection locked="0"/>
    </xf>
    <xf numFmtId="0" fontId="22" fillId="6" borderId="0" xfId="15" applyFont="1" applyFill="1" applyAlignment="1" applyProtection="1">
      <alignment horizontal="left" vertical="center"/>
      <protection locked="0"/>
    </xf>
    <xf numFmtId="0" fontId="22" fillId="6" borderId="23" xfId="15" applyFont="1" applyFill="1" applyBorder="1" applyAlignment="1" applyProtection="1">
      <alignment horizontal="left" vertical="center"/>
      <protection locked="0"/>
    </xf>
    <xf numFmtId="0" fontId="4" fillId="6" borderId="43" xfId="15" applyFont="1" applyFill="1" applyBorder="1" applyAlignment="1">
      <alignment horizontal="center" vertical="center" wrapText="1"/>
    </xf>
    <xf numFmtId="0" fontId="22" fillId="6" borderId="37" xfId="15" applyFont="1" applyFill="1" applyBorder="1" applyAlignment="1" applyProtection="1">
      <alignment horizontal="left" vertical="center"/>
      <protection locked="0"/>
    </xf>
    <xf numFmtId="0" fontId="22" fillId="6" borderId="24" xfId="15" applyFont="1" applyFill="1" applyBorder="1" applyAlignment="1" applyProtection="1">
      <alignment horizontal="left" vertical="center"/>
      <protection locked="0"/>
    </xf>
    <xf numFmtId="0" fontId="22" fillId="6" borderId="31" xfId="15" applyFont="1" applyFill="1" applyBorder="1" applyAlignment="1" applyProtection="1">
      <alignment horizontal="left" vertical="center"/>
      <protection locked="0"/>
    </xf>
    <xf numFmtId="0" fontId="22" fillId="6" borderId="30" xfId="15" applyFont="1" applyFill="1" applyBorder="1" applyAlignment="1" applyProtection="1">
      <alignment horizontal="left" vertical="center"/>
      <protection locked="0"/>
    </xf>
    <xf numFmtId="0" fontId="22" fillId="6" borderId="29" xfId="15" applyFont="1" applyFill="1" applyBorder="1" applyAlignment="1" applyProtection="1">
      <alignment horizontal="left" vertical="center"/>
      <protection locked="0"/>
    </xf>
    <xf numFmtId="0" fontId="4" fillId="6" borderId="22" xfId="15" applyFont="1" applyFill="1" applyBorder="1" applyAlignment="1">
      <alignment horizontal="center" vertical="center" wrapText="1"/>
    </xf>
    <xf numFmtId="0" fontId="4" fillId="6" borderId="25" xfId="15" applyFont="1" applyFill="1" applyBorder="1" applyAlignment="1">
      <alignment horizontal="center" vertical="center" wrapText="1"/>
    </xf>
    <xf numFmtId="0" fontId="4" fillId="6" borderId="32" xfId="15" applyFont="1" applyFill="1" applyBorder="1" applyAlignment="1">
      <alignment horizontal="center" vertical="center" wrapText="1"/>
    </xf>
    <xf numFmtId="0" fontId="22" fillId="6" borderId="22" xfId="15" applyFont="1" applyFill="1" applyBorder="1" applyAlignment="1" applyProtection="1">
      <alignment horizontal="left" vertical="center" wrapText="1"/>
      <protection locked="0"/>
    </xf>
    <xf numFmtId="0" fontId="21" fillId="6" borderId="25" xfId="15" applyFont="1" applyFill="1" applyBorder="1" applyAlignment="1" applyProtection="1">
      <alignment horizontal="left" vertical="center" wrapText="1"/>
      <protection locked="0"/>
    </xf>
    <xf numFmtId="0" fontId="21" fillId="6" borderId="32" xfId="15" applyFont="1" applyFill="1" applyBorder="1" applyAlignment="1" applyProtection="1">
      <alignment horizontal="left" vertical="center" wrapText="1"/>
      <protection locked="0"/>
    </xf>
    <xf numFmtId="0" fontId="21" fillId="6" borderId="24" xfId="15" applyFont="1" applyFill="1" applyBorder="1" applyAlignment="1" applyProtection="1">
      <alignment horizontal="left" vertical="center" wrapText="1"/>
      <protection locked="0"/>
    </xf>
    <xf numFmtId="0" fontId="21" fillId="6" borderId="0" xfId="15" applyFont="1" applyFill="1" applyAlignment="1" applyProtection="1">
      <alignment horizontal="left" vertical="center" wrapText="1"/>
      <protection locked="0"/>
    </xf>
    <xf numFmtId="0" fontId="21" fillId="6" borderId="23" xfId="15" applyFont="1" applyFill="1" applyBorder="1" applyAlignment="1" applyProtection="1">
      <alignment horizontal="left" vertical="center" wrapText="1"/>
      <protection locked="0"/>
    </xf>
    <xf numFmtId="0" fontId="21" fillId="6" borderId="31" xfId="15" applyFont="1" applyFill="1" applyBorder="1" applyAlignment="1" applyProtection="1">
      <alignment horizontal="left" vertical="center" wrapText="1"/>
      <protection locked="0"/>
    </xf>
    <xf numFmtId="0" fontId="21" fillId="6" borderId="30" xfId="15" applyFont="1" applyFill="1" applyBorder="1" applyAlignment="1" applyProtection="1">
      <alignment horizontal="left" vertical="center" wrapText="1"/>
      <protection locked="0"/>
    </xf>
    <xf numFmtId="0" fontId="21" fillId="6" borderId="29" xfId="15" applyFont="1" applyFill="1" applyBorder="1" applyAlignment="1" applyProtection="1">
      <alignment horizontal="left" vertical="center" wrapText="1"/>
      <protection locked="0"/>
    </xf>
    <xf numFmtId="0" fontId="4" fillId="6" borderId="0" xfId="15" applyFont="1" applyFill="1">
      <alignment vertical="center"/>
    </xf>
    <xf numFmtId="0" fontId="22" fillId="6" borderId="24" xfId="15" applyFont="1" applyFill="1" applyBorder="1" applyAlignment="1">
      <alignment horizontal="right" vertical="center"/>
    </xf>
    <xf numFmtId="0" fontId="22" fillId="6" borderId="0" xfId="15" applyFont="1" applyFill="1" applyAlignment="1">
      <alignment horizontal="right" vertical="center"/>
    </xf>
    <xf numFmtId="0" fontId="22" fillId="6" borderId="40" xfId="15" applyFont="1" applyFill="1" applyBorder="1" applyAlignment="1">
      <alignment horizontal="right" vertical="center"/>
    </xf>
    <xf numFmtId="0" fontId="22" fillId="6" borderId="39" xfId="15" applyFont="1" applyFill="1" applyBorder="1" applyAlignment="1">
      <alignment horizontal="right" vertical="center"/>
    </xf>
    <xf numFmtId="0" fontId="22" fillId="6" borderId="0" xfId="15" applyFont="1" applyFill="1" applyAlignment="1" applyProtection="1">
      <alignment horizontal="center" vertical="center"/>
      <protection locked="0"/>
    </xf>
    <xf numFmtId="0" fontId="22" fillId="6" borderId="39" xfId="15" applyFont="1" applyFill="1" applyBorder="1" applyAlignment="1" applyProtection="1">
      <alignment horizontal="center" vertical="center"/>
      <protection locked="0"/>
    </xf>
    <xf numFmtId="0" fontId="22" fillId="6" borderId="0" xfId="15" applyFont="1" applyFill="1" applyAlignment="1">
      <alignment horizontal="left" vertical="center"/>
    </xf>
    <xf numFmtId="0" fontId="22" fillId="6" borderId="47" xfId="15" applyFont="1" applyFill="1" applyBorder="1" applyAlignment="1">
      <alignment horizontal="left" vertical="center"/>
    </xf>
    <xf numFmtId="0" fontId="22" fillId="6" borderId="39" xfId="15" applyFont="1" applyFill="1" applyBorder="1" applyAlignment="1">
      <alignment horizontal="left" vertical="center"/>
    </xf>
    <xf numFmtId="0" fontId="22" fillId="6" borderId="45" xfId="15" applyFont="1" applyFill="1" applyBorder="1" applyAlignment="1">
      <alignment horizontal="left" vertical="center"/>
    </xf>
    <xf numFmtId="0" fontId="22" fillId="6" borderId="46" xfId="15" applyFont="1" applyFill="1" applyBorder="1">
      <alignment vertical="center"/>
    </xf>
    <xf numFmtId="0" fontId="22" fillId="6" borderId="36" xfId="15" applyFont="1" applyFill="1" applyBorder="1">
      <alignment vertical="center"/>
    </xf>
    <xf numFmtId="0" fontId="22" fillId="6" borderId="35" xfId="15" applyFont="1" applyFill="1" applyBorder="1">
      <alignment vertical="center"/>
    </xf>
    <xf numFmtId="0" fontId="22" fillId="6" borderId="44" xfId="15" applyFont="1" applyFill="1" applyBorder="1">
      <alignment vertical="center"/>
    </xf>
    <xf numFmtId="0" fontId="22" fillId="6" borderId="39" xfId="15" applyFont="1" applyFill="1" applyBorder="1">
      <alignment vertical="center"/>
    </xf>
    <xf numFmtId="0" fontId="22" fillId="6" borderId="38" xfId="15" applyFont="1" applyFill="1" applyBorder="1">
      <alignment vertical="center"/>
    </xf>
    <xf numFmtId="0" fontId="22" fillId="6" borderId="40" xfId="15" applyFont="1" applyFill="1" applyBorder="1" applyAlignment="1" applyProtection="1">
      <alignment horizontal="left" vertical="center"/>
      <protection locked="0"/>
    </xf>
    <xf numFmtId="0" fontId="22" fillId="6" borderId="39" xfId="15" applyFont="1" applyFill="1" applyBorder="1" applyAlignment="1" applyProtection="1">
      <alignment horizontal="left" vertical="center"/>
      <protection locked="0"/>
    </xf>
    <xf numFmtId="0" fontId="22" fillId="6" borderId="38" xfId="15" applyFont="1" applyFill="1" applyBorder="1" applyAlignment="1" applyProtection="1">
      <alignment horizontal="left" vertical="center"/>
      <protection locked="0"/>
    </xf>
    <xf numFmtId="0" fontId="38" fillId="5" borderId="81" xfId="17" applyFont="1" applyFill="1" applyBorder="1" applyAlignment="1">
      <alignment horizontal="center" vertical="top"/>
    </xf>
    <xf numFmtId="0" fontId="42" fillId="0" borderId="2" xfId="17" applyFont="1" applyBorder="1" applyAlignment="1">
      <alignment horizontal="left" vertical="top"/>
    </xf>
    <xf numFmtId="0" fontId="42" fillId="0" borderId="2" xfId="17" applyFont="1" applyBorder="1" applyAlignment="1">
      <alignment horizontal="left" vertical="top" wrapText="1"/>
    </xf>
    <xf numFmtId="0" fontId="38" fillId="5" borderId="0" xfId="17" applyFont="1" applyFill="1" applyAlignment="1">
      <alignment horizontal="center" vertical="center" textRotation="255"/>
    </xf>
    <xf numFmtId="0" fontId="42" fillId="0" borderId="28" xfId="17" applyFont="1" applyBorder="1" applyAlignment="1">
      <alignment horizontal="left" vertical="top" wrapText="1"/>
    </xf>
    <xf numFmtId="0" fontId="42" fillId="0" borderId="13" xfId="17" applyFont="1" applyBorder="1" applyAlignment="1">
      <alignment horizontal="left" vertical="top" wrapText="1"/>
    </xf>
    <xf numFmtId="0" fontId="42" fillId="0" borderId="27" xfId="17" applyFont="1" applyBorder="1" applyAlignment="1">
      <alignment horizontal="left" vertical="top" wrapText="1"/>
    </xf>
    <xf numFmtId="0" fontId="42" fillId="0" borderId="65" xfId="17" applyFont="1" applyBorder="1" applyAlignment="1">
      <alignment horizontal="left" vertical="top" wrapText="1"/>
    </xf>
    <xf numFmtId="0" fontId="42" fillId="0" borderId="0" xfId="17" applyFont="1" applyAlignment="1">
      <alignment horizontal="left" vertical="top" wrapText="1"/>
    </xf>
    <xf numFmtId="0" fontId="42" fillId="0" borderId="68" xfId="17" applyFont="1" applyBorder="1" applyAlignment="1">
      <alignment horizontal="left" vertical="top" wrapText="1"/>
    </xf>
    <xf numFmtId="0" fontId="42" fillId="0" borderId="26" xfId="17" applyFont="1" applyBorder="1" applyAlignment="1">
      <alignment horizontal="left" vertical="top" wrapText="1"/>
    </xf>
    <xf numFmtId="0" fontId="42" fillId="0" borderId="11" xfId="17" applyFont="1" applyBorder="1" applyAlignment="1">
      <alignment horizontal="left" vertical="top" wrapText="1"/>
    </xf>
    <xf numFmtId="0" fontId="42" fillId="0" borderId="12" xfId="17" applyFont="1" applyBorder="1" applyAlignment="1">
      <alignment horizontal="left" vertical="top" wrapText="1"/>
    </xf>
    <xf numFmtId="0" fontId="42" fillId="0" borderId="13" xfId="17" applyFont="1" applyBorder="1" applyAlignment="1">
      <alignment horizontal="left" vertical="top"/>
    </xf>
    <xf numFmtId="0" fontId="42" fillId="0" borderId="27" xfId="17" applyFont="1" applyBorder="1" applyAlignment="1">
      <alignment horizontal="left" vertical="top"/>
    </xf>
    <xf numFmtId="0" fontId="42" fillId="0" borderId="65" xfId="17" applyFont="1" applyBorder="1" applyAlignment="1">
      <alignment horizontal="left" vertical="top"/>
    </xf>
    <xf numFmtId="0" fontId="42" fillId="0" borderId="0" xfId="17" applyFont="1" applyAlignment="1">
      <alignment horizontal="left" vertical="top"/>
    </xf>
    <xf numFmtId="0" fontId="42" fillId="0" borderId="68" xfId="17" applyFont="1" applyBorder="1" applyAlignment="1">
      <alignment horizontal="left" vertical="top"/>
    </xf>
    <xf numFmtId="0" fontId="42" fillId="0" borderId="26" xfId="17" applyFont="1" applyBorder="1" applyAlignment="1">
      <alignment horizontal="left" vertical="top"/>
    </xf>
    <xf numFmtId="0" fontId="42" fillId="0" borderId="11" xfId="17" applyFont="1" applyBorder="1" applyAlignment="1">
      <alignment horizontal="left" vertical="top"/>
    </xf>
    <xf numFmtId="0" fontId="42" fillId="0" borderId="12" xfId="17" applyFont="1" applyBorder="1" applyAlignment="1">
      <alignment horizontal="left" vertical="top"/>
    </xf>
    <xf numFmtId="0" fontId="35" fillId="0" borderId="2" xfId="17" applyFont="1" applyBorder="1" applyAlignment="1">
      <alignment horizontal="left" vertical="top"/>
    </xf>
    <xf numFmtId="0" fontId="35" fillId="0" borderId="2" xfId="17" applyFont="1" applyBorder="1" applyAlignment="1">
      <alignment horizontal="left" vertical="top" wrapText="1"/>
    </xf>
    <xf numFmtId="0" fontId="38" fillId="5" borderId="115" xfId="17" applyFont="1" applyFill="1" applyBorder="1" applyAlignment="1">
      <alignment horizontal="center" vertical="top"/>
    </xf>
    <xf numFmtId="0" fontId="38" fillId="5" borderId="68" xfId="17" applyFont="1" applyFill="1" applyBorder="1" applyAlignment="1">
      <alignment horizontal="center" vertical="top"/>
    </xf>
    <xf numFmtId="0" fontId="38" fillId="5" borderId="116" xfId="17" applyFont="1" applyFill="1" applyBorder="1" applyAlignment="1">
      <alignment horizontal="center" vertical="top"/>
    </xf>
    <xf numFmtId="0" fontId="35" fillId="0" borderId="28" xfId="17" applyFont="1" applyBorder="1" applyAlignment="1">
      <alignment horizontal="left" vertical="top"/>
    </xf>
    <xf numFmtId="0" fontId="35" fillId="0" borderId="13" xfId="17" applyFont="1" applyBorder="1" applyAlignment="1">
      <alignment horizontal="left" vertical="top"/>
    </xf>
    <xf numFmtId="0" fontId="35" fillId="0" borderId="27" xfId="17" applyFont="1" applyBorder="1" applyAlignment="1">
      <alignment horizontal="left" vertical="top"/>
    </xf>
    <xf numFmtId="0" fontId="35" fillId="0" borderId="65" xfId="17" applyFont="1" applyBorder="1" applyAlignment="1">
      <alignment horizontal="left" vertical="top"/>
    </xf>
    <xf numFmtId="0" fontId="35" fillId="0" borderId="0" xfId="17" applyFont="1" applyAlignment="1">
      <alignment horizontal="left" vertical="top"/>
    </xf>
    <xf numFmtId="0" fontId="35" fillId="0" borderId="68" xfId="17" applyFont="1" applyBorder="1" applyAlignment="1">
      <alignment horizontal="left" vertical="top"/>
    </xf>
    <xf numFmtId="0" fontId="35" fillId="0" borderId="26" xfId="17" applyFont="1" applyBorder="1" applyAlignment="1">
      <alignment horizontal="left" vertical="top"/>
    </xf>
    <xf numFmtId="0" fontId="35" fillId="0" borderId="11" xfId="17" applyFont="1" applyBorder="1" applyAlignment="1">
      <alignment horizontal="left" vertical="top"/>
    </xf>
    <xf numFmtId="0" fontId="35" fillId="0" borderId="12" xfId="17" applyFont="1" applyBorder="1" applyAlignment="1">
      <alignment horizontal="left" vertical="top"/>
    </xf>
    <xf numFmtId="0" fontId="35" fillId="0" borderId="28" xfId="17" applyFont="1" applyBorder="1" applyAlignment="1">
      <alignment horizontal="left" vertical="top" wrapText="1"/>
    </xf>
    <xf numFmtId="0" fontId="36" fillId="5" borderId="80" xfId="17" applyFont="1" applyFill="1" applyBorder="1" applyAlignment="1">
      <alignment horizontal="center" vertical="center"/>
    </xf>
    <xf numFmtId="0" fontId="38" fillId="5" borderId="0" xfId="17" applyFont="1" applyFill="1" applyAlignment="1">
      <alignment horizontal="center" vertical="top"/>
    </xf>
    <xf numFmtId="0" fontId="35" fillId="0" borderId="15" xfId="17" applyFont="1" applyBorder="1" applyAlignment="1">
      <alignment horizontal="left" vertical="top"/>
    </xf>
    <xf numFmtId="0" fontId="35" fillId="0" borderId="15" xfId="17" applyFont="1" applyBorder="1" applyAlignment="1">
      <alignment horizontal="left" vertical="top" wrapText="1"/>
    </xf>
    <xf numFmtId="0" fontId="42" fillId="0" borderId="71" xfId="17" applyFont="1" applyBorder="1" applyAlignment="1">
      <alignment horizontal="center" vertical="center" wrapText="1"/>
    </xf>
    <xf numFmtId="0" fontId="42" fillId="0" borderId="72" xfId="17" applyFont="1" applyBorder="1" applyAlignment="1">
      <alignment horizontal="center" vertical="center" wrapText="1"/>
    </xf>
    <xf numFmtId="0" fontId="42" fillId="0" borderId="73" xfId="17" applyFont="1" applyBorder="1" applyAlignment="1">
      <alignment horizontal="center" vertical="center" wrapText="1"/>
    </xf>
    <xf numFmtId="0" fontId="42" fillId="0" borderId="74" xfId="17" applyFont="1" applyBorder="1" applyAlignment="1">
      <alignment horizontal="center" vertical="center" wrapText="1"/>
    </xf>
    <xf numFmtId="0" fontId="42" fillId="0" borderId="75" xfId="17" applyFont="1" applyBorder="1" applyAlignment="1">
      <alignment horizontal="center" vertical="center" wrapText="1"/>
    </xf>
    <xf numFmtId="0" fontId="42" fillId="0" borderId="76" xfId="17" applyFont="1" applyBorder="1" applyAlignment="1">
      <alignment horizontal="center" vertical="center" wrapText="1"/>
    </xf>
    <xf numFmtId="0" fontId="42" fillId="0" borderId="77" xfId="17" applyFont="1" applyBorder="1" applyAlignment="1">
      <alignment horizontal="center" vertical="center" wrapText="1"/>
    </xf>
    <xf numFmtId="0" fontId="42" fillId="0" borderId="78" xfId="17" applyFont="1" applyBorder="1" applyAlignment="1">
      <alignment horizontal="center" vertical="center" wrapText="1"/>
    </xf>
    <xf numFmtId="0" fontId="42" fillId="0" borderId="79" xfId="17" applyFont="1" applyBorder="1" applyAlignment="1">
      <alignment horizontal="center" vertical="center" wrapText="1"/>
    </xf>
    <xf numFmtId="0" fontId="42" fillId="0" borderId="2" xfId="17" applyFont="1" applyBorder="1" applyAlignment="1">
      <alignment vertical="top" wrapText="1"/>
    </xf>
    <xf numFmtId="0" fontId="42" fillId="0" borderId="2" xfId="17" applyFont="1" applyBorder="1" applyAlignment="1">
      <alignment vertical="top"/>
    </xf>
    <xf numFmtId="0" fontId="34" fillId="5" borderId="10" xfId="17" applyFont="1" applyFill="1" applyBorder="1" applyAlignment="1">
      <alignment horizontal="center" vertical="center" textRotation="255"/>
    </xf>
    <xf numFmtId="0" fontId="34" fillId="5" borderId="15" xfId="17" applyFont="1" applyFill="1" applyBorder="1" applyAlignment="1">
      <alignment horizontal="center" vertical="center" textRotation="255"/>
    </xf>
    <xf numFmtId="0" fontId="34" fillId="5" borderId="69" xfId="17" applyFont="1" applyFill="1" applyBorder="1" applyAlignment="1">
      <alignment horizontal="center" vertical="center" textRotation="255"/>
    </xf>
    <xf numFmtId="0" fontId="34" fillId="5" borderId="2" xfId="17" applyFont="1" applyFill="1" applyBorder="1" applyAlignment="1">
      <alignment horizontal="center" vertical="center" textRotation="255"/>
    </xf>
    <xf numFmtId="0" fontId="34" fillId="5" borderId="70" xfId="17" applyFont="1" applyFill="1" applyBorder="1" applyAlignment="1">
      <alignment horizontal="center" vertical="center" textRotation="255"/>
    </xf>
    <xf numFmtId="0" fontId="42" fillId="0" borderId="67" xfId="17" applyFont="1" applyBorder="1" applyAlignment="1">
      <alignment horizontal="center" vertical="top"/>
    </xf>
    <xf numFmtId="0" fontId="42" fillId="0" borderId="67" xfId="17" applyFont="1" applyBorder="1" applyAlignment="1">
      <alignment horizontal="left" vertical="top" wrapText="1"/>
    </xf>
    <xf numFmtId="0" fontId="35" fillId="0" borderId="67" xfId="17" applyFont="1" applyBorder="1" applyAlignment="1">
      <alignment horizontal="left" vertical="top" wrapText="1"/>
    </xf>
    <xf numFmtId="0" fontId="35" fillId="0" borderId="28" xfId="17" applyFont="1" applyBorder="1" applyAlignment="1">
      <alignment horizontal="center" vertical="top" wrapText="1"/>
    </xf>
    <xf numFmtId="0" fontId="35" fillId="0" borderId="13" xfId="17" applyFont="1" applyBorder="1" applyAlignment="1">
      <alignment horizontal="center" vertical="top" wrapText="1"/>
    </xf>
    <xf numFmtId="0" fontId="35" fillId="0" borderId="27" xfId="17" applyFont="1" applyBorder="1" applyAlignment="1">
      <alignment horizontal="center" vertical="top" wrapText="1"/>
    </xf>
    <xf numFmtId="0" fontId="35" fillId="0" borderId="65" xfId="17" applyFont="1" applyBorder="1" applyAlignment="1">
      <alignment horizontal="center" vertical="top" wrapText="1"/>
    </xf>
    <xf numFmtId="0" fontId="35" fillId="0" borderId="0" xfId="17" applyFont="1" applyAlignment="1">
      <alignment horizontal="center" vertical="top" wrapText="1"/>
    </xf>
    <xf numFmtId="0" fontId="35" fillId="0" borderId="68" xfId="17" applyFont="1" applyBorder="1" applyAlignment="1">
      <alignment horizontal="center" vertical="top" wrapText="1"/>
    </xf>
    <xf numFmtId="0" fontId="34" fillId="5" borderId="17" xfId="17" applyFont="1" applyFill="1" applyBorder="1" applyAlignment="1">
      <alignment horizontal="center" vertical="center" textRotation="255"/>
    </xf>
    <xf numFmtId="0" fontId="35" fillId="0" borderId="2" xfId="17" applyFont="1" applyBorder="1" applyAlignment="1">
      <alignment vertical="top" wrapText="1"/>
    </xf>
    <xf numFmtId="0" fontId="35" fillId="0" borderId="2" xfId="17" applyFont="1" applyBorder="1" applyAlignment="1">
      <alignment vertical="top"/>
    </xf>
    <xf numFmtId="0" fontId="34" fillId="5" borderId="3" xfId="17" applyFont="1" applyFill="1" applyBorder="1" applyAlignment="1">
      <alignment horizontal="center" vertical="center" wrapText="1"/>
    </xf>
    <xf numFmtId="0" fontId="34" fillId="5" borderId="2" xfId="17" applyFont="1" applyFill="1" applyBorder="1" applyAlignment="1">
      <alignment horizontal="center" vertical="center" wrapText="1"/>
    </xf>
    <xf numFmtId="0" fontId="33" fillId="9" borderId="0" xfId="17" applyFont="1" applyFill="1" applyAlignment="1">
      <alignment horizontal="center"/>
    </xf>
    <xf numFmtId="0" fontId="28" fillId="5" borderId="2" xfId="17" applyFont="1" applyFill="1" applyBorder="1" applyAlignment="1">
      <alignment horizontal="center" vertical="center"/>
    </xf>
    <xf numFmtId="0" fontId="28" fillId="5" borderId="7" xfId="17" applyFont="1" applyFill="1" applyBorder="1" applyAlignment="1">
      <alignment horizontal="center" vertical="center"/>
    </xf>
    <xf numFmtId="0" fontId="28" fillId="5" borderId="66" xfId="17" applyFont="1" applyFill="1" applyBorder="1" applyAlignment="1">
      <alignment horizontal="center" vertical="center"/>
    </xf>
  </cellXfs>
  <cellStyles count="18">
    <cellStyle name="ハイパーリンク" xfId="16" builtinId="8"/>
    <cellStyle name="桁区切り" xfId="1" builtinId="6"/>
    <cellStyle name="桁区切り 2" xfId="3" xr:uid="{00000000-0005-0000-0000-000002000000}"/>
    <cellStyle name="桁区切り 2 2" xfId="4" xr:uid="{00000000-0005-0000-0000-000003000000}"/>
    <cellStyle name="桁区切り 2 3" xfId="5" xr:uid="{00000000-0005-0000-0000-000004000000}"/>
    <cellStyle name="桁区切り 3" xfId="6" xr:uid="{00000000-0005-0000-0000-000005000000}"/>
    <cellStyle name="桁区切り 4" xfId="7" xr:uid="{00000000-0005-0000-0000-000006000000}"/>
    <cellStyle name="桁区切り 5" xfId="2" xr:uid="{00000000-0005-0000-0000-000007000000}"/>
    <cellStyle name="通貨 2" xfId="8" xr:uid="{00000000-0005-0000-0000-000008000000}"/>
    <cellStyle name="標準" xfId="0" builtinId="0"/>
    <cellStyle name="標準 2" xfId="9" xr:uid="{00000000-0005-0000-0000-00000A000000}"/>
    <cellStyle name="標準 2 2" xfId="10" xr:uid="{00000000-0005-0000-0000-00000B000000}"/>
    <cellStyle name="標準 2 2 2" xfId="11" xr:uid="{00000000-0005-0000-0000-00000C000000}"/>
    <cellStyle name="標準 3" xfId="12" xr:uid="{00000000-0005-0000-0000-00000D000000}"/>
    <cellStyle name="標準 4" xfId="13" xr:uid="{00000000-0005-0000-0000-00000E000000}"/>
    <cellStyle name="標準 5" xfId="14" xr:uid="{00000000-0005-0000-0000-00000F000000}"/>
    <cellStyle name="標準 6" xfId="15" xr:uid="{00000000-0005-0000-0000-000010000000}"/>
    <cellStyle name="標準 7" xfId="17" xr:uid="{28363C4D-59B9-4E52-8ECA-95FF7EF600AB}"/>
  </cellStyles>
  <dxfs count="1">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226785</xdr:colOff>
      <xdr:row>38</xdr:row>
      <xdr:rowOff>103716</xdr:rowOff>
    </xdr:from>
    <xdr:to>
      <xdr:col>7</xdr:col>
      <xdr:colOff>350156</xdr:colOff>
      <xdr:row>44</xdr:row>
      <xdr:rowOff>108857</xdr:rowOff>
    </xdr:to>
    <xdr:pic>
      <xdr:nvPicPr>
        <xdr:cNvPr id="2" name="図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5925" y="16806756"/>
          <a:ext cx="4558211" cy="14681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18</xdr:col>
          <xdr:colOff>121920</xdr:colOff>
          <xdr:row>29</xdr:row>
          <xdr:rowOff>182880</xdr:rowOff>
        </xdr:from>
        <xdr:to>
          <xdr:col>21</xdr:col>
          <xdr:colOff>198120</xdr:colOff>
          <xdr:row>29</xdr:row>
          <xdr:rowOff>746760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0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236220</xdr:colOff>
          <xdr:row>29</xdr:row>
          <xdr:rowOff>205740</xdr:rowOff>
        </xdr:from>
        <xdr:to>
          <xdr:col>16</xdr:col>
          <xdr:colOff>205740</xdr:colOff>
          <xdr:row>29</xdr:row>
          <xdr:rowOff>769620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0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236220</xdr:colOff>
          <xdr:row>30</xdr:row>
          <xdr:rowOff>213360</xdr:rowOff>
        </xdr:from>
        <xdr:to>
          <xdr:col>16</xdr:col>
          <xdr:colOff>228600</xdr:colOff>
          <xdr:row>30</xdr:row>
          <xdr:rowOff>784860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243840</xdr:colOff>
          <xdr:row>31</xdr:row>
          <xdr:rowOff>190500</xdr:rowOff>
        </xdr:from>
        <xdr:to>
          <xdr:col>16</xdr:col>
          <xdr:colOff>281940</xdr:colOff>
          <xdr:row>31</xdr:row>
          <xdr:rowOff>762000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274320</xdr:colOff>
          <xdr:row>32</xdr:row>
          <xdr:rowOff>182880</xdr:rowOff>
        </xdr:from>
        <xdr:to>
          <xdr:col>17</xdr:col>
          <xdr:colOff>68580</xdr:colOff>
          <xdr:row>32</xdr:row>
          <xdr:rowOff>754380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121920</xdr:colOff>
          <xdr:row>30</xdr:row>
          <xdr:rowOff>220980</xdr:rowOff>
        </xdr:from>
        <xdr:to>
          <xdr:col>21</xdr:col>
          <xdr:colOff>198120</xdr:colOff>
          <xdr:row>30</xdr:row>
          <xdr:rowOff>792480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121920</xdr:colOff>
          <xdr:row>31</xdr:row>
          <xdr:rowOff>190500</xdr:rowOff>
        </xdr:from>
        <xdr:to>
          <xdr:col>21</xdr:col>
          <xdr:colOff>198120</xdr:colOff>
          <xdr:row>31</xdr:row>
          <xdr:rowOff>762000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129540</xdr:colOff>
          <xdr:row>32</xdr:row>
          <xdr:rowOff>137160</xdr:rowOff>
        </xdr:from>
        <xdr:to>
          <xdr:col>21</xdr:col>
          <xdr:colOff>213360</xdr:colOff>
          <xdr:row>32</xdr:row>
          <xdr:rowOff>708660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13</xdr:col>
      <xdr:colOff>526144</xdr:colOff>
      <xdr:row>33</xdr:row>
      <xdr:rowOff>216808</xdr:rowOff>
    </xdr:from>
    <xdr:ext cx="3781425" cy="3408136"/>
    <xdr:sp macro="" textlink="">
      <xdr:nvSpPr>
        <xdr:cNvPr id="2" name="角丸四角形吹き出し 1">
          <a:extLst>
            <a:ext uri="{FF2B5EF4-FFF2-40B4-BE49-F238E27FC236}">
              <a16:creationId xmlns:a16="http://schemas.microsoft.com/office/drawing/2014/main" id="{00000000-0008-0000-0100-000002000000}"/>
            </a:ext>
          </a:extLst>
        </xdr:cNvPr>
        <xdr:cNvSpPr/>
      </xdr:nvSpPr>
      <xdr:spPr>
        <a:xfrm>
          <a:off x="10170887" y="7880351"/>
          <a:ext cx="3781425" cy="3408136"/>
        </a:xfrm>
        <a:prstGeom prst="wedgeRoundRectCallout">
          <a:avLst>
            <a:gd name="adj1" fmla="val -49655"/>
            <a:gd name="adj2" fmla="val -18846"/>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wrap="square" lIns="36000" rIns="36000" rtlCol="0" anchor="t">
          <a:noAutofit/>
        </a:bodyPr>
        <a:lstStyle/>
        <a:p>
          <a:r>
            <a:rPr lang="ja-JP" altLang="en-US" sz="1100" b="0" i="0">
              <a:solidFill>
                <a:schemeClr val="dk1"/>
              </a:solidFill>
              <a:effectLst/>
              <a:latin typeface="+mn-lt"/>
              <a:ea typeface="+mn-ea"/>
              <a:cs typeface="+mn-cs"/>
            </a:rPr>
            <a:t>交付金申請上限額について</a:t>
          </a:r>
        </a:p>
        <a:p>
          <a:r>
            <a:rPr lang="ja-JP" altLang="en-US" sz="1100" b="0" i="0">
              <a:solidFill>
                <a:schemeClr val="dk1"/>
              </a:solidFill>
              <a:effectLst/>
              <a:latin typeface="+mn-lt"/>
              <a:ea typeface="+mn-ea"/>
              <a:cs typeface="+mn-cs"/>
            </a:rPr>
            <a:t> </a:t>
          </a:r>
          <a:endParaRPr lang="ja-JP" altLang="ja-JP">
            <a:effectLst/>
          </a:endParaRPr>
        </a:p>
        <a:p>
          <a:r>
            <a:rPr lang="ja-JP" altLang="ja-JP" sz="1100" b="0" i="0">
              <a:solidFill>
                <a:schemeClr val="dk1"/>
              </a:solidFill>
              <a:effectLst/>
              <a:latin typeface="+mn-lt"/>
              <a:ea typeface="+mn-ea"/>
              <a:cs typeface="+mn-cs"/>
            </a:rPr>
            <a:t>・活動別の交付金申請上限額は、実績で再計算されます。</a:t>
          </a:r>
          <a:endParaRPr lang="ja-JP" altLang="ja-JP">
            <a:effectLst/>
          </a:endParaRPr>
        </a:p>
        <a:p>
          <a:r>
            <a:rPr lang="ja-JP" altLang="ja-JP" sz="1100" b="0" i="0">
              <a:solidFill>
                <a:schemeClr val="dk1"/>
              </a:solidFill>
              <a:effectLst/>
              <a:latin typeface="+mn-lt"/>
              <a:ea typeface="+mn-ea"/>
              <a:cs typeface="+mn-cs"/>
            </a:rPr>
            <a:t>（予算計画時の上限額で固定されるわけではありません。実績が優先されます。）</a:t>
          </a:r>
          <a:endParaRPr lang="ja-JP" altLang="ja-JP">
            <a:effectLst/>
          </a:endParaRPr>
        </a:p>
        <a:p>
          <a:r>
            <a:rPr lang="ja-JP" altLang="ja-JP" sz="1100" b="0" i="0">
              <a:solidFill>
                <a:schemeClr val="dk1"/>
              </a:solidFill>
              <a:effectLst/>
              <a:latin typeface="+mn-lt"/>
              <a:ea typeface="+mn-ea"/>
              <a:cs typeface="+mn-cs"/>
            </a:rPr>
            <a:t> </a:t>
          </a:r>
          <a:endParaRPr lang="ja-JP" altLang="ja-JP">
            <a:effectLst/>
          </a:endParaRPr>
        </a:p>
        <a:p>
          <a:r>
            <a:rPr lang="ja-JP" altLang="ja-JP" sz="1100" b="0" i="0">
              <a:solidFill>
                <a:schemeClr val="dk1"/>
              </a:solidFill>
              <a:effectLst/>
              <a:latin typeface="+mn-lt"/>
              <a:ea typeface="+mn-ea"/>
              <a:cs typeface="+mn-cs"/>
            </a:rPr>
            <a:t>・交付金申請上限額よりも対象経費の合計額が下回った場合、対象経費の合計額が交付申請上限額となります。</a:t>
          </a:r>
          <a:endParaRPr lang="ja-JP" altLang="ja-JP">
            <a:effectLst/>
          </a:endParaRPr>
        </a:p>
        <a:p>
          <a:endParaRPr lang="en-US" altLang="ja-JP" sz="1100" b="0" i="0">
            <a:solidFill>
              <a:schemeClr val="dk1"/>
            </a:solidFill>
            <a:effectLst/>
            <a:latin typeface="+mn-lt"/>
            <a:ea typeface="+mn-ea"/>
            <a:cs typeface="+mn-cs"/>
          </a:endParaRPr>
        </a:p>
        <a:p>
          <a:r>
            <a:rPr lang="ja-JP" altLang="en-US" sz="1100" b="0" i="0">
              <a:solidFill>
                <a:schemeClr val="dk1"/>
              </a:solidFill>
              <a:effectLst/>
              <a:latin typeface="+mn-lt"/>
              <a:ea typeface="+mn-ea"/>
              <a:cs typeface="+mn-cs"/>
            </a:rPr>
            <a:t>・</a:t>
          </a:r>
          <a:r>
            <a:rPr lang="ja-JP" altLang="en-US" sz="1100" b="0" i="0">
              <a:solidFill>
                <a:sysClr val="windowText" lastClr="000000"/>
              </a:solidFill>
              <a:effectLst/>
              <a:latin typeface="+mn-lt"/>
              <a:ea typeface="+mn-ea"/>
              <a:cs typeface="+mn-cs"/>
            </a:rPr>
            <a:t>同一申請額区分内では交付金の付け替えが可能なため、実績での交付金申請上限額の範囲内であれば、内示を受けた交付金額を超えて、交付金を申請することができます。</a:t>
          </a:r>
        </a:p>
        <a:p>
          <a:r>
            <a:rPr lang="ja-JP" altLang="en-US" sz="1100" b="0" i="0">
              <a:solidFill>
                <a:sysClr val="windowText" lastClr="000000"/>
              </a:solidFill>
              <a:effectLst/>
              <a:latin typeface="+mn-lt"/>
              <a:ea typeface="+mn-ea"/>
              <a:cs typeface="+mn-cs"/>
            </a:rPr>
            <a:t>ただし、その場合、同一区分内の他の活動への交付金が減額されることになります。（申請額区分の交付金内示合計額を超えて申請することはできません。）</a:t>
          </a:r>
        </a:p>
        <a:p>
          <a:r>
            <a:rPr lang="ja-JP" altLang="en-US" sz="1100" b="0" i="0">
              <a:solidFill>
                <a:sysClr val="windowText" lastClr="000000"/>
              </a:solidFill>
              <a:effectLst/>
              <a:latin typeface="+mn-lt"/>
              <a:ea typeface="+mn-ea"/>
              <a:cs typeface="+mn-cs"/>
            </a:rPr>
            <a:t> </a:t>
          </a:r>
        </a:p>
      </xdr:txBody>
    </xdr:sp>
    <xdr:clientData/>
  </xdr:oneCellAnchor>
  <xdr:twoCellAnchor>
    <xdr:from>
      <xdr:col>0</xdr:col>
      <xdr:colOff>127000</xdr:colOff>
      <xdr:row>2</xdr:row>
      <xdr:rowOff>0</xdr:rowOff>
    </xdr:from>
    <xdr:to>
      <xdr:col>5</xdr:col>
      <xdr:colOff>181428</xdr:colOff>
      <xdr:row>6</xdr:row>
      <xdr:rowOff>187100</xdr:rowOff>
    </xdr:to>
    <xdr:sp macro="" textlink="">
      <xdr:nvSpPr>
        <xdr:cNvPr id="5" name="吹き出し: 下矢印 4">
          <a:extLst>
            <a:ext uri="{FF2B5EF4-FFF2-40B4-BE49-F238E27FC236}">
              <a16:creationId xmlns:a16="http://schemas.microsoft.com/office/drawing/2014/main" id="{00000000-0008-0000-0100-000005000000}"/>
            </a:ext>
          </a:extLst>
        </xdr:cNvPr>
        <xdr:cNvSpPr/>
      </xdr:nvSpPr>
      <xdr:spPr>
        <a:xfrm>
          <a:off x="127000" y="589643"/>
          <a:ext cx="2966357" cy="1130528"/>
        </a:xfrm>
        <a:prstGeom prst="downArrowCallout">
          <a:avLst>
            <a:gd name="adj1" fmla="val 18889"/>
            <a:gd name="adj2" fmla="val 25000"/>
            <a:gd name="adj3" fmla="val 15773"/>
            <a:gd name="adj4" fmla="val 6687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b="1">
              <a:solidFill>
                <a:sysClr val="windowText" lastClr="000000"/>
              </a:solidFill>
            </a:rPr>
            <a:t>区分番号は、右側の区分表</a:t>
          </a:r>
          <a:r>
            <a:rPr kumimoji="1" lang="en-US" altLang="ja-JP" sz="1100" b="1">
              <a:solidFill>
                <a:srgbClr val="FF0000"/>
              </a:solidFill>
            </a:rPr>
            <a:t>【</a:t>
          </a:r>
          <a:r>
            <a:rPr kumimoji="1" lang="ja-JP" altLang="en-US" sz="1100" b="1">
              <a:solidFill>
                <a:srgbClr val="FF0000"/>
              </a:solidFill>
            </a:rPr>
            <a:t>区分番号</a:t>
          </a:r>
          <a:r>
            <a:rPr kumimoji="1" lang="en-US" altLang="ja-JP" sz="1100" b="1">
              <a:solidFill>
                <a:srgbClr val="FF0000"/>
              </a:solidFill>
            </a:rPr>
            <a:t>】</a:t>
          </a:r>
          <a:r>
            <a:rPr kumimoji="1" lang="ja-JP" altLang="en-US" sz="1100" b="1">
              <a:solidFill>
                <a:sysClr val="windowText" lastClr="000000"/>
              </a:solidFill>
            </a:rPr>
            <a:t>より、作成する事業のの番号を入力してください。</a:t>
          </a:r>
          <a:endParaRPr kumimoji="1" lang="en-US" altLang="ja-JP" sz="1100" b="1">
            <a:solidFill>
              <a:sysClr val="windowText" lastClr="000000"/>
            </a:solidFill>
          </a:endParaRPr>
        </a:p>
        <a:p>
          <a:pPr algn="l"/>
          <a:r>
            <a:rPr kumimoji="1" lang="ja-JP" altLang="en-US" sz="1100" b="1">
              <a:solidFill>
                <a:sysClr val="windowText" lastClr="000000"/>
              </a:solidFill>
            </a:rPr>
            <a:t>「中区分」および「小区分」が自動表示されます。</a:t>
          </a:r>
        </a:p>
      </xdr:txBody>
    </xdr:sp>
    <xdr:clientData/>
  </xdr:twoCellAnchor>
  <xdr:twoCellAnchor>
    <xdr:from>
      <xdr:col>19</xdr:col>
      <xdr:colOff>616858</xdr:colOff>
      <xdr:row>1</xdr:row>
      <xdr:rowOff>27213</xdr:rowOff>
    </xdr:from>
    <xdr:to>
      <xdr:col>21</xdr:col>
      <xdr:colOff>130629</xdr:colOff>
      <xdr:row>30</xdr:row>
      <xdr:rowOff>206829</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4267544" y="190499"/>
          <a:ext cx="863599" cy="702673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19</xdr:col>
      <xdr:colOff>609608</xdr:colOff>
      <xdr:row>33</xdr:row>
      <xdr:rowOff>188684</xdr:rowOff>
    </xdr:from>
    <xdr:ext cx="2781300" cy="823687"/>
    <xdr:sp macro="" textlink="">
      <xdr:nvSpPr>
        <xdr:cNvPr id="6" name="角丸四角形吹き出し 5">
          <a:extLst>
            <a:ext uri="{FF2B5EF4-FFF2-40B4-BE49-F238E27FC236}">
              <a16:creationId xmlns:a16="http://schemas.microsoft.com/office/drawing/2014/main" id="{00000000-0008-0000-0100-000006000000}"/>
            </a:ext>
          </a:extLst>
        </xdr:cNvPr>
        <xdr:cNvSpPr/>
      </xdr:nvSpPr>
      <xdr:spPr>
        <a:xfrm>
          <a:off x="14260294" y="7852227"/>
          <a:ext cx="2781300" cy="823687"/>
        </a:xfrm>
        <a:prstGeom prst="wedgeRoundRectCallout">
          <a:avLst>
            <a:gd name="adj1" fmla="val -22492"/>
            <a:gd name="adj2" fmla="val -99342"/>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u="sng">
              <a:solidFill>
                <a:sysClr val="windowText" lastClr="000000"/>
              </a:solidFill>
            </a:rPr>
            <a:t>【</a:t>
          </a:r>
          <a:r>
            <a:rPr kumimoji="1" lang="ja-JP" altLang="en-US" sz="1100" u="sng">
              <a:solidFill>
                <a:sysClr val="windowText" lastClr="000000"/>
              </a:solidFill>
            </a:rPr>
            <a:t>区分表・区分番号</a:t>
          </a:r>
          <a:r>
            <a:rPr kumimoji="1" lang="en-US" altLang="ja-JP" sz="1100" u="sng">
              <a:solidFill>
                <a:sysClr val="windowText" lastClr="000000"/>
              </a:solidFill>
            </a:rPr>
            <a:t>】</a:t>
          </a:r>
          <a:endParaRPr lang="ja-JP" altLang="ja-JP" sz="1100">
            <a:effectLst/>
          </a:endParaRPr>
        </a:p>
        <a:p>
          <a:pPr algn="l"/>
          <a:endParaRPr kumimoji="1" lang="en-US" altLang="ja-JP" sz="900">
            <a:solidFill>
              <a:sysClr val="windowText" lastClr="000000"/>
            </a:solidFill>
          </a:endParaRPr>
        </a:p>
        <a:p>
          <a:pPr algn="l"/>
          <a:r>
            <a:rPr kumimoji="1" lang="ja-JP" altLang="en-US" sz="900">
              <a:solidFill>
                <a:sysClr val="windowText" lastClr="000000"/>
              </a:solidFill>
            </a:rPr>
            <a:t>上記の</a:t>
          </a:r>
          <a:r>
            <a:rPr kumimoji="1" lang="en-US" altLang="ja-JP" sz="900">
              <a:solidFill>
                <a:sysClr val="windowText" lastClr="000000"/>
              </a:solidFill>
            </a:rPr>
            <a:t>【</a:t>
          </a:r>
          <a:r>
            <a:rPr kumimoji="1" lang="ja-JP" altLang="en-US" sz="900">
              <a:solidFill>
                <a:sysClr val="windowText" lastClr="000000"/>
              </a:solidFill>
            </a:rPr>
            <a:t>区分番号</a:t>
          </a:r>
          <a:r>
            <a:rPr kumimoji="1" lang="en-US" altLang="ja-JP" sz="900">
              <a:solidFill>
                <a:sysClr val="windowText" lastClr="000000"/>
              </a:solidFill>
            </a:rPr>
            <a:t>】</a:t>
          </a:r>
          <a:r>
            <a:rPr kumimoji="1" lang="ja-JP" altLang="en-US" sz="900">
              <a:solidFill>
                <a:sysClr val="windowText" lastClr="000000"/>
              </a:solidFill>
            </a:rPr>
            <a:t>①～㉘を収支予算書の</a:t>
          </a:r>
          <a:r>
            <a:rPr kumimoji="1" lang="en-US" altLang="ja-JP" sz="900">
              <a:solidFill>
                <a:sysClr val="windowText" lastClr="000000"/>
              </a:solidFill>
            </a:rPr>
            <a:t>『</a:t>
          </a:r>
          <a:r>
            <a:rPr kumimoji="1" lang="ja-JP" altLang="en-US" sz="900">
              <a:solidFill>
                <a:sysClr val="windowText" lastClr="000000"/>
              </a:solidFill>
            </a:rPr>
            <a:t>区分番号</a:t>
          </a:r>
          <a:r>
            <a:rPr kumimoji="1" lang="en-US" altLang="ja-JP" sz="900">
              <a:solidFill>
                <a:sysClr val="windowText" lastClr="000000"/>
              </a:solidFill>
            </a:rPr>
            <a:t>』</a:t>
          </a:r>
          <a:r>
            <a:rPr kumimoji="1" lang="ja-JP" altLang="en-US" sz="900">
              <a:solidFill>
                <a:sysClr val="windowText" lastClr="000000"/>
              </a:solidFill>
            </a:rPr>
            <a:t>欄へ入力して、申請する事業を作成してください</a:t>
          </a:r>
          <a:endParaRPr kumimoji="1" lang="en-US" altLang="ja-JP" sz="900">
            <a:solidFill>
              <a:sysClr val="windowText" lastClr="000000"/>
            </a:solidFill>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849;&#26377;&#12489;&#12521;&#12452;&#12502;/A004_D-FUND/&#9733;D-fund&#36039;&#26009;/2022&#24180;&#24230;/02_a_&#30003;&#35531;&#65295;&#22577;&#21578;_&#27096;&#24335;/&#30003;&#35531;&#65295;&#22577;&#21578;_&#27096;&#24335;_0701/&#9317;_2022&#24180;&#24230;&#29256;&#12304;&#12501;&#12449;&#12531;&#12489;B&#20351;&#36884;&#22577;&#21578;&#26360;&#12539;&#25903;&#20986;&#26126;&#32048;&#26360;&#12305;_07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ファンドB使途報告書"/>
      <sheetName val="支出明細書"/>
      <sheetName val="2022版 証拠書類（注意点）"/>
      <sheetName val="2022年度版 B対象経費基準一覧"/>
    </sheetNames>
    <sheetDataSet>
      <sheetData sheetId="0"/>
      <sheetData sheetId="1">
        <row r="3">
          <cell r="N3" t="str">
            <v>役員報酬(対象)</v>
          </cell>
        </row>
        <row r="4">
          <cell r="N4" t="str">
            <v>役員報酬(対象外)</v>
          </cell>
        </row>
        <row r="5">
          <cell r="N5" t="str">
            <v>給与手当(対象)</v>
          </cell>
        </row>
        <row r="6">
          <cell r="N6" t="str">
            <v>給与手当(対象外)</v>
          </cell>
        </row>
        <row r="7">
          <cell r="N7" t="str">
            <v>賞与(対象)</v>
          </cell>
        </row>
        <row r="8">
          <cell r="N8" t="str">
            <v>賞与(対象外)</v>
          </cell>
        </row>
        <row r="9">
          <cell r="N9" t="str">
            <v>雑給(対象)</v>
          </cell>
        </row>
        <row r="10">
          <cell r="N10" t="str">
            <v>雑給(対象外)</v>
          </cell>
        </row>
        <row r="11">
          <cell r="N11" t="str">
            <v>法定福利費(対象)</v>
          </cell>
        </row>
        <row r="12">
          <cell r="N12" t="str">
            <v>法定福利費(対象外)</v>
          </cell>
        </row>
        <row r="13">
          <cell r="N13" t="str">
            <v>会議費(対象)</v>
          </cell>
        </row>
        <row r="14">
          <cell r="N14" t="str">
            <v>会議費(対象外)</v>
          </cell>
        </row>
        <row r="15">
          <cell r="N15" t="str">
            <v>旅費交通費(対象)</v>
          </cell>
        </row>
        <row r="16">
          <cell r="N16" t="str">
            <v>旅費交通費(対象外)</v>
          </cell>
        </row>
        <row r="17">
          <cell r="N17" t="str">
            <v>通信運搬費(対象)</v>
          </cell>
        </row>
        <row r="18">
          <cell r="N18" t="str">
            <v>通信運搬費(対象外)</v>
          </cell>
        </row>
        <row r="19">
          <cell r="N19" t="str">
            <v>事務用消耗品費(対象)</v>
          </cell>
        </row>
        <row r="20">
          <cell r="N20" t="str">
            <v>事務用消耗品費(対象外)</v>
          </cell>
        </row>
        <row r="21">
          <cell r="N21" t="str">
            <v>修繕費(対象)</v>
          </cell>
        </row>
        <row r="22">
          <cell r="N22" t="str">
            <v>修繕費(対象外)</v>
          </cell>
        </row>
        <row r="23">
          <cell r="N23" t="str">
            <v>印刷製本費(対象)</v>
          </cell>
        </row>
        <row r="24">
          <cell r="N24" t="str">
            <v>印刷製本費(対象外)</v>
          </cell>
        </row>
        <row r="25">
          <cell r="N25" t="str">
            <v>賃借料 (対象)</v>
          </cell>
        </row>
        <row r="26">
          <cell r="N26" t="str">
            <v>賃借料(対象外)</v>
          </cell>
        </row>
        <row r="27">
          <cell r="N27" t="str">
            <v>水道光熱費(対象)</v>
          </cell>
        </row>
        <row r="28">
          <cell r="N28" t="str">
            <v>水道光熱費(対象外)</v>
          </cell>
        </row>
        <row r="29">
          <cell r="N29" t="str">
            <v>租税公課(対象)</v>
          </cell>
        </row>
        <row r="30">
          <cell r="N30" t="str">
            <v>租税公課(対象外)</v>
          </cell>
        </row>
        <row r="31">
          <cell r="N31" t="str">
            <v>諸謝金(対象)</v>
          </cell>
        </row>
        <row r="32">
          <cell r="N32" t="str">
            <v>諸謝金(対象外)</v>
          </cell>
        </row>
        <row r="33">
          <cell r="N33" t="str">
            <v>委託金(対象)</v>
          </cell>
        </row>
        <row r="34">
          <cell r="N34" t="str">
            <v>委託金(対象外)</v>
          </cell>
        </row>
        <row r="35">
          <cell r="N35" t="str">
            <v>保険料(対象)</v>
          </cell>
        </row>
        <row r="36">
          <cell r="N36" t="str">
            <v>保険料(対象外)</v>
          </cell>
        </row>
        <row r="37">
          <cell r="N37" t="str">
            <v>器具備品費(対象)</v>
          </cell>
        </row>
        <row r="38">
          <cell r="N38" t="str">
            <v>器具備品費(対象外)</v>
          </cell>
        </row>
        <row r="39">
          <cell r="N39" t="str">
            <v>負担金(対象)</v>
          </cell>
        </row>
        <row r="40">
          <cell r="N40" t="str">
            <v>負担金(対象外)</v>
          </cell>
        </row>
        <row r="41">
          <cell r="N41" t="str">
            <v>支払手数料(対象)</v>
          </cell>
        </row>
        <row r="42">
          <cell r="N42" t="str">
            <v>支払手数料(対象外)</v>
          </cell>
        </row>
        <row r="43">
          <cell r="N43" t="str">
            <v>雑費(対象外)</v>
          </cell>
        </row>
      </sheetData>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DF46E2-A45F-4956-8066-2CC493F30805}">
  <sheetPr>
    <tabColor rgb="FFFF0000"/>
    <pageSetUpPr fitToPage="1"/>
  </sheetPr>
  <dimension ref="A1:V38"/>
  <sheetViews>
    <sheetView showGridLines="0" zoomScale="70" zoomScaleNormal="70" zoomScaleSheetLayoutView="90" workbookViewId="0">
      <selection activeCell="E18" sqref="E18:R19"/>
    </sheetView>
  </sheetViews>
  <sheetFormatPr defaultColWidth="9" defaultRowHeight="19.2"/>
  <cols>
    <col min="1" max="8" width="10.77734375" style="132" customWidth="1"/>
    <col min="9" max="9" width="5" style="132" customWidth="1"/>
    <col min="10" max="21" width="4.109375" style="132" customWidth="1"/>
    <col min="22" max="16384" width="9" style="132"/>
  </cols>
  <sheetData>
    <row r="1" spans="1:22" ht="30" customHeight="1">
      <c r="A1" s="131" t="s">
        <v>264</v>
      </c>
      <c r="B1" s="131"/>
      <c r="C1" s="131"/>
      <c r="D1" s="131"/>
      <c r="E1" s="131"/>
      <c r="G1" s="133"/>
      <c r="I1" s="222" t="s">
        <v>238</v>
      </c>
      <c r="J1" s="222"/>
      <c r="K1" s="222"/>
      <c r="L1" s="223"/>
      <c r="M1" s="223"/>
      <c r="N1" s="223"/>
      <c r="O1" s="133" t="s">
        <v>239</v>
      </c>
      <c r="P1" s="223"/>
      <c r="Q1" s="223"/>
      <c r="R1" s="133" t="s">
        <v>240</v>
      </c>
      <c r="S1" s="223"/>
      <c r="T1" s="223"/>
      <c r="U1" s="133" t="s">
        <v>241</v>
      </c>
      <c r="V1" s="133"/>
    </row>
    <row r="2" spans="1:22" ht="30" customHeight="1">
      <c r="A2" s="134"/>
      <c r="B2" s="134"/>
      <c r="C2" s="134"/>
      <c r="D2" s="134"/>
      <c r="E2" s="134"/>
      <c r="G2" s="135"/>
      <c r="H2" s="135"/>
      <c r="I2" s="135"/>
    </row>
    <row r="3" spans="1:22" ht="26.1" customHeight="1">
      <c r="A3" s="136"/>
      <c r="B3" s="136"/>
      <c r="C3" s="136"/>
      <c r="D3" s="136"/>
      <c r="E3" s="136"/>
    </row>
    <row r="4" spans="1:22" ht="26.1" customHeight="1">
      <c r="A4" s="137" t="s">
        <v>242</v>
      </c>
      <c r="B4" s="131"/>
      <c r="C4" s="131"/>
      <c r="D4" s="131"/>
      <c r="E4" s="134"/>
    </row>
    <row r="5" spans="1:22" ht="26.1" customHeight="1">
      <c r="A5" s="131"/>
      <c r="B5" s="131"/>
      <c r="C5" s="131"/>
      <c r="D5" s="131"/>
      <c r="E5" s="134"/>
    </row>
    <row r="6" spans="1:22" s="23" customFormat="1" ht="22.95" customHeight="1">
      <c r="A6" s="138"/>
      <c r="I6" s="139" t="s">
        <v>243</v>
      </c>
      <c r="J6" s="224"/>
      <c r="K6" s="225"/>
      <c r="L6" s="225"/>
      <c r="M6" s="225"/>
      <c r="N6" s="225"/>
      <c r="O6" s="225"/>
      <c r="P6" s="225"/>
      <c r="Q6" s="225"/>
      <c r="R6" s="225"/>
      <c r="S6" s="225"/>
      <c r="T6" s="225"/>
      <c r="U6" s="225"/>
    </row>
    <row r="7" spans="1:22" s="23" customFormat="1" ht="22.95" customHeight="1">
      <c r="A7" s="138"/>
      <c r="I7" s="139" t="s">
        <v>244</v>
      </c>
      <c r="J7" s="218"/>
      <c r="K7" s="219"/>
      <c r="L7" s="219"/>
      <c r="M7" s="219"/>
      <c r="N7" s="219"/>
      <c r="O7" s="219"/>
      <c r="P7" s="219"/>
      <c r="Q7" s="219"/>
      <c r="R7" s="219"/>
      <c r="S7" s="219"/>
      <c r="T7" s="219"/>
      <c r="U7" s="219"/>
    </row>
    <row r="8" spans="1:22" s="23" customFormat="1" ht="22.95" customHeight="1">
      <c r="A8" s="138"/>
      <c r="I8" s="139" t="s">
        <v>45</v>
      </c>
      <c r="J8" s="218"/>
      <c r="K8" s="219"/>
      <c r="L8" s="219"/>
      <c r="M8" s="219"/>
      <c r="N8" s="219"/>
      <c r="O8" s="219"/>
      <c r="P8" s="219"/>
      <c r="Q8" s="219"/>
      <c r="R8" s="219"/>
      <c r="S8" s="219"/>
      <c r="T8" s="219"/>
      <c r="U8" s="219"/>
    </row>
    <row r="9" spans="1:22" s="23" customFormat="1" ht="22.95" customHeight="1">
      <c r="A9" s="138"/>
      <c r="I9" s="139" t="s">
        <v>245</v>
      </c>
      <c r="J9" s="218"/>
      <c r="K9" s="219"/>
      <c r="L9" s="219"/>
      <c r="M9" s="219"/>
      <c r="N9" s="219"/>
      <c r="O9" s="219"/>
      <c r="P9" s="219"/>
      <c r="Q9" s="219"/>
      <c r="R9" s="219"/>
      <c r="S9" s="219"/>
      <c r="T9" s="219"/>
      <c r="U9" s="219"/>
    </row>
    <row r="10" spans="1:22" s="23" customFormat="1" ht="22.95" customHeight="1">
      <c r="A10" s="138"/>
      <c r="I10" s="140"/>
      <c r="K10" s="141"/>
      <c r="L10" s="140"/>
      <c r="M10" s="78"/>
      <c r="N10" s="78"/>
    </row>
    <row r="11" spans="1:22" s="23" customFormat="1" ht="22.95" customHeight="1">
      <c r="A11" s="138"/>
      <c r="J11" s="140"/>
      <c r="K11" s="141"/>
      <c r="L11" s="140"/>
      <c r="M11" s="78"/>
      <c r="N11" s="78"/>
    </row>
    <row r="12" spans="1:22" ht="48.6" customHeight="1">
      <c r="A12" s="220" t="s">
        <v>246</v>
      </c>
      <c r="B12" s="220"/>
      <c r="C12" s="220"/>
      <c r="D12" s="220"/>
      <c r="E12" s="220"/>
      <c r="F12" s="220"/>
      <c r="G12" s="220"/>
      <c r="H12" s="220"/>
      <c r="I12" s="220"/>
      <c r="J12" s="220"/>
      <c r="K12" s="220"/>
      <c r="L12" s="220"/>
      <c r="M12" s="220"/>
      <c r="N12" s="220"/>
      <c r="O12" s="220"/>
      <c r="P12" s="220"/>
      <c r="Q12" s="220"/>
      <c r="R12" s="220"/>
      <c r="S12" s="220"/>
      <c r="T12" s="220"/>
      <c r="U12" s="220"/>
    </row>
    <row r="13" spans="1:22" ht="26.1" customHeight="1">
      <c r="E13" s="136"/>
      <c r="F13" s="142" t="s">
        <v>247</v>
      </c>
      <c r="G13" s="143"/>
      <c r="H13" s="221" t="s">
        <v>260</v>
      </c>
      <c r="I13" s="221"/>
      <c r="J13" s="221"/>
      <c r="K13" s="221"/>
      <c r="L13" s="221"/>
      <c r="M13" s="221"/>
      <c r="N13" s="221"/>
      <c r="O13" s="221"/>
      <c r="P13" s="221"/>
      <c r="Q13" s="144"/>
      <c r="R13" s="144"/>
      <c r="S13" s="144"/>
    </row>
    <row r="14" spans="1:22" ht="24.6" customHeight="1">
      <c r="E14" s="145"/>
      <c r="F14" s="143"/>
      <c r="G14" s="143"/>
      <c r="H14"/>
      <c r="I14"/>
      <c r="J14"/>
      <c r="K14"/>
      <c r="L14"/>
      <c r="M14"/>
      <c r="N14"/>
      <c r="O14"/>
      <c r="P14"/>
      <c r="Q14"/>
      <c r="R14"/>
      <c r="S14"/>
    </row>
    <row r="15" spans="1:22" ht="48.6" customHeight="1">
      <c r="A15" s="200" t="s">
        <v>248</v>
      </c>
      <c r="B15" s="200"/>
      <c r="C15" s="200"/>
      <c r="D15" s="200"/>
      <c r="E15" s="200"/>
      <c r="F15" s="200"/>
      <c r="G15" s="200"/>
      <c r="H15" s="200"/>
      <c r="I15" s="200"/>
      <c r="J15" s="200"/>
      <c r="K15" s="200"/>
      <c r="L15" s="200"/>
      <c r="M15" s="200"/>
      <c r="N15" s="200"/>
      <c r="O15" s="200"/>
      <c r="P15" s="200"/>
      <c r="Q15" s="200"/>
      <c r="R15" s="200"/>
      <c r="S15" s="200"/>
      <c r="T15" s="200"/>
      <c r="U15" s="200"/>
    </row>
    <row r="16" spans="1:22" ht="36.6" customHeight="1">
      <c r="A16" s="146"/>
      <c r="B16" s="146"/>
      <c r="C16" s="146"/>
      <c r="D16" s="146"/>
      <c r="E16" s="147"/>
      <c r="F16" s="203"/>
      <c r="G16" s="204"/>
      <c r="H16" s="204"/>
      <c r="I16" s="204"/>
      <c r="J16" s="204"/>
      <c r="K16" s="204"/>
      <c r="L16" s="204"/>
      <c r="M16" s="204"/>
      <c r="N16" s="204"/>
      <c r="O16" s="204"/>
      <c r="P16" s="204"/>
      <c r="Q16" s="204"/>
    </row>
    <row r="17" spans="1:21" ht="11.55" customHeight="1">
      <c r="A17" s="146"/>
      <c r="B17" s="146"/>
      <c r="C17" s="146"/>
      <c r="D17" s="146"/>
      <c r="E17" s="146"/>
      <c r="F17" s="146"/>
      <c r="G17" s="146"/>
      <c r="H17" s="146"/>
      <c r="I17" s="146"/>
      <c r="J17" s="146"/>
    </row>
    <row r="18" spans="1:21" ht="25.2" customHeight="1">
      <c r="B18" s="205" t="s">
        <v>249</v>
      </c>
      <c r="C18" s="205"/>
      <c r="D18" s="205"/>
      <c r="E18" s="207"/>
      <c r="F18" s="207"/>
      <c r="G18" s="207"/>
      <c r="H18" s="207"/>
      <c r="I18" s="207"/>
      <c r="J18" s="207"/>
      <c r="K18" s="207"/>
      <c r="L18" s="207"/>
      <c r="M18" s="207"/>
      <c r="N18" s="207"/>
      <c r="O18" s="207"/>
      <c r="P18" s="207"/>
      <c r="Q18" s="207"/>
      <c r="R18" s="207"/>
    </row>
    <row r="19" spans="1:21" ht="25.2" customHeight="1">
      <c r="B19" s="206"/>
      <c r="C19" s="206"/>
      <c r="D19" s="206"/>
      <c r="E19" s="208"/>
      <c r="F19" s="208"/>
      <c r="G19" s="208"/>
      <c r="H19" s="208"/>
      <c r="I19" s="208"/>
      <c r="J19" s="208"/>
      <c r="K19" s="208"/>
      <c r="L19" s="208"/>
      <c r="M19" s="208"/>
      <c r="N19" s="208"/>
      <c r="O19" s="208"/>
      <c r="P19" s="208"/>
      <c r="Q19" s="208"/>
      <c r="R19" s="208"/>
    </row>
    <row r="20" spans="1:21" ht="9.6" customHeight="1">
      <c r="B20" s="148"/>
      <c r="C20" s="148"/>
      <c r="D20" s="148"/>
    </row>
    <row r="21" spans="1:21" ht="19.8" customHeight="1">
      <c r="B21" s="205" t="s">
        <v>250</v>
      </c>
      <c r="C21" s="205"/>
      <c r="D21" s="205"/>
      <c r="E21" s="209" t="s">
        <v>251</v>
      </c>
      <c r="F21" s="209"/>
      <c r="G21" s="209"/>
      <c r="H21" s="209"/>
      <c r="I21" s="209"/>
      <c r="J21" s="209"/>
      <c r="K21" s="209"/>
      <c r="L21" s="209"/>
      <c r="M21" s="209"/>
    </row>
    <row r="22" spans="1:21" ht="19.8" customHeight="1">
      <c r="A22" s="149"/>
      <c r="B22" s="206"/>
      <c r="C22" s="206"/>
      <c r="D22" s="206"/>
      <c r="E22" s="209"/>
      <c r="F22" s="209"/>
      <c r="G22" s="209"/>
      <c r="H22" s="209"/>
      <c r="I22" s="209"/>
      <c r="J22" s="209"/>
      <c r="K22" s="209"/>
      <c r="L22" s="209"/>
      <c r="M22" s="209"/>
    </row>
    <row r="23" spans="1:21" ht="22.2" customHeight="1">
      <c r="A23" s="149"/>
      <c r="B23" s="210"/>
      <c r="C23" s="210"/>
      <c r="D23" s="210"/>
      <c r="E23" s="210"/>
      <c r="F23" s="210"/>
      <c r="G23" s="210"/>
      <c r="H23" s="210"/>
      <c r="I23" s="210"/>
      <c r="J23" s="210"/>
      <c r="K23" s="210"/>
      <c r="L23" s="210"/>
      <c r="M23" s="210"/>
      <c r="N23" s="210"/>
      <c r="O23" s="210"/>
      <c r="P23" s="210"/>
      <c r="Q23" s="210"/>
      <c r="R23" s="210"/>
    </row>
    <row r="24" spans="1:21" ht="22.2" customHeight="1">
      <c r="A24" s="149"/>
      <c r="B24" s="210"/>
      <c r="C24" s="210"/>
      <c r="D24" s="210"/>
      <c r="E24" s="210"/>
      <c r="F24" s="210"/>
      <c r="G24" s="210"/>
      <c r="H24" s="210"/>
      <c r="I24" s="210"/>
      <c r="J24" s="210"/>
      <c r="K24" s="210"/>
      <c r="L24" s="210"/>
      <c r="M24" s="210"/>
      <c r="N24" s="210"/>
      <c r="O24" s="210"/>
      <c r="P24" s="210"/>
      <c r="Q24" s="210"/>
      <c r="R24" s="210"/>
    </row>
    <row r="25" spans="1:21" ht="22.2" customHeight="1">
      <c r="A25" s="149"/>
      <c r="B25" s="211"/>
      <c r="C25" s="211"/>
      <c r="D25" s="211"/>
      <c r="E25" s="211"/>
      <c r="F25" s="211"/>
      <c r="G25" s="211"/>
      <c r="H25" s="211"/>
      <c r="I25" s="211"/>
      <c r="J25" s="211"/>
      <c r="K25" s="211"/>
      <c r="L25" s="211"/>
      <c r="M25" s="211"/>
      <c r="N25" s="211"/>
      <c r="O25" s="211"/>
      <c r="P25" s="211"/>
      <c r="Q25" s="211"/>
      <c r="R25" s="211"/>
    </row>
    <row r="26" spans="1:21" ht="57" customHeight="1">
      <c r="B26" s="150"/>
      <c r="C26" s="150"/>
      <c r="D26" s="150"/>
      <c r="E26" s="212"/>
      <c r="F26" s="212"/>
      <c r="G26" s="212"/>
      <c r="H26" s="212"/>
      <c r="I26" s="212"/>
      <c r="J26" s="212"/>
    </row>
    <row r="27" spans="1:21">
      <c r="E27" s="136"/>
    </row>
    <row r="28" spans="1:21">
      <c r="E28" s="136"/>
    </row>
    <row r="29" spans="1:21" ht="58.95" customHeight="1">
      <c r="B29" s="157" t="s">
        <v>261</v>
      </c>
      <c r="C29" s="151"/>
      <c r="D29" s="151"/>
      <c r="E29" s="151"/>
      <c r="F29" s="151"/>
      <c r="G29" s="151"/>
      <c r="H29" s="151"/>
      <c r="J29" s="213"/>
      <c r="K29" s="213"/>
      <c r="M29" s="214" t="s">
        <v>252</v>
      </c>
      <c r="N29" s="214"/>
      <c r="O29" s="214"/>
      <c r="P29" s="214"/>
      <c r="Q29" s="214"/>
      <c r="R29" s="215" t="s">
        <v>262</v>
      </c>
      <c r="S29" s="215"/>
      <c r="T29" s="215"/>
      <c r="U29" s="215"/>
    </row>
    <row r="30" spans="1:21" ht="76.5" customHeight="1">
      <c r="B30" s="152" t="s">
        <v>253</v>
      </c>
      <c r="C30" s="152"/>
      <c r="D30" s="152"/>
      <c r="E30" s="152"/>
      <c r="F30" s="152"/>
      <c r="G30" s="152"/>
      <c r="H30" s="152"/>
      <c r="J30" s="153"/>
      <c r="K30" s="153"/>
      <c r="N30" s="153"/>
      <c r="O30" s="153"/>
      <c r="P30" s="153"/>
      <c r="S30" s="153"/>
      <c r="T30" s="153"/>
    </row>
    <row r="31" spans="1:21" ht="76.5" customHeight="1">
      <c r="B31" s="152" t="s">
        <v>254</v>
      </c>
      <c r="C31" s="152"/>
      <c r="D31" s="152"/>
      <c r="E31" s="152"/>
      <c r="F31" s="152"/>
      <c r="G31" s="152"/>
      <c r="H31" s="152"/>
      <c r="J31" s="153"/>
      <c r="K31" s="153"/>
      <c r="N31" s="153"/>
      <c r="O31" s="153"/>
      <c r="P31" s="153"/>
      <c r="S31" s="153"/>
      <c r="T31" s="153"/>
    </row>
    <row r="32" spans="1:21" ht="76.5" customHeight="1">
      <c r="B32" s="152" t="s">
        <v>259</v>
      </c>
      <c r="C32" s="152"/>
      <c r="D32" s="152"/>
      <c r="E32" s="152"/>
      <c r="F32" s="152"/>
      <c r="G32" s="152"/>
      <c r="H32" s="152"/>
      <c r="J32" s="153"/>
      <c r="K32" s="153"/>
      <c r="N32" s="153"/>
      <c r="O32" s="153"/>
      <c r="P32" s="153"/>
      <c r="S32" s="153"/>
      <c r="T32" s="153"/>
    </row>
    <row r="33" spans="1:21" ht="76.5" customHeight="1">
      <c r="B33" s="152" t="s">
        <v>255</v>
      </c>
      <c r="C33" s="152"/>
      <c r="D33" s="152"/>
      <c r="E33" s="152"/>
      <c r="F33" s="152"/>
      <c r="G33" s="152"/>
      <c r="H33" s="152"/>
      <c r="J33" s="153"/>
      <c r="K33" s="153"/>
      <c r="N33" s="153"/>
      <c r="O33" s="153"/>
      <c r="P33" s="153"/>
      <c r="Q33" s="216"/>
      <c r="R33" s="217"/>
      <c r="S33" s="217"/>
      <c r="T33" s="154"/>
    </row>
    <row r="34" spans="1:21" ht="19.05" customHeight="1">
      <c r="E34" s="136"/>
      <c r="G34" s="132" t="s">
        <v>256</v>
      </c>
      <c r="H34" s="155" t="s">
        <v>257</v>
      </c>
      <c r="I34" s="201" t="s">
        <v>263</v>
      </c>
      <c r="J34" s="202"/>
      <c r="K34" s="202"/>
      <c r="L34" s="202"/>
      <c r="M34" s="202"/>
      <c r="N34" s="202"/>
      <c r="O34" s="202"/>
      <c r="P34" s="202"/>
      <c r="Q34" s="202"/>
      <c r="R34" s="202"/>
      <c r="S34" s="202"/>
      <c r="T34" s="202"/>
      <c r="U34" s="202"/>
    </row>
    <row r="35" spans="1:21">
      <c r="E35" s="136"/>
      <c r="H35" s="155"/>
      <c r="I35" s="202"/>
      <c r="J35" s="202"/>
      <c r="K35" s="202"/>
      <c r="L35" s="202"/>
      <c r="M35" s="202"/>
      <c r="N35" s="202"/>
      <c r="O35" s="202"/>
      <c r="P35" s="202"/>
      <c r="Q35" s="202"/>
      <c r="R35" s="202"/>
      <c r="S35" s="202"/>
      <c r="T35" s="202"/>
      <c r="U35" s="202"/>
    </row>
    <row r="36" spans="1:21">
      <c r="E36" s="136"/>
      <c r="H36" s="155"/>
      <c r="I36" s="202"/>
      <c r="J36" s="202"/>
      <c r="K36" s="202"/>
      <c r="L36" s="202"/>
      <c r="M36" s="202"/>
      <c r="N36" s="202"/>
      <c r="O36" s="202"/>
      <c r="P36" s="202"/>
      <c r="Q36" s="202"/>
      <c r="R36" s="202"/>
      <c r="S36" s="202"/>
      <c r="T36" s="202"/>
      <c r="U36" s="202"/>
    </row>
    <row r="37" spans="1:21">
      <c r="E37" s="136"/>
    </row>
    <row r="38" spans="1:21">
      <c r="A38" s="132" t="s">
        <v>258</v>
      </c>
      <c r="B38" s="156"/>
      <c r="C38" s="156"/>
      <c r="D38" s="156"/>
    </row>
  </sheetData>
  <sheetProtection formatCells="0" formatColumns="0" formatRows="0" insertColumns="0" insertRows="0" deleteColumns="0" deleteRows="0"/>
  <mergeCells count="23">
    <mergeCell ref="I1:K1"/>
    <mergeCell ref="L1:N1"/>
    <mergeCell ref="P1:Q1"/>
    <mergeCell ref="S1:T1"/>
    <mergeCell ref="J6:U6"/>
    <mergeCell ref="J7:U7"/>
    <mergeCell ref="J8:U8"/>
    <mergeCell ref="J9:U9"/>
    <mergeCell ref="A12:U12"/>
    <mergeCell ref="H13:P13"/>
    <mergeCell ref="A15:U15"/>
    <mergeCell ref="I34:U36"/>
    <mergeCell ref="F16:Q16"/>
    <mergeCell ref="B18:D19"/>
    <mergeCell ref="E18:R19"/>
    <mergeCell ref="B21:D22"/>
    <mergeCell ref="E21:M22"/>
    <mergeCell ref="B23:R25"/>
    <mergeCell ref="E26:J26"/>
    <mergeCell ref="J29:K29"/>
    <mergeCell ref="M29:Q29"/>
    <mergeCell ref="R29:U29"/>
    <mergeCell ref="Q33:S33"/>
  </mergeCells>
  <phoneticPr fontId="3"/>
  <printOptions horizontalCentered="1"/>
  <pageMargins left="0.35433070866141736" right="0.35433070866141736" top="0.51181102362204722" bottom="0.74803149606299213" header="0.31496062992125984" footer="0.31496062992125984"/>
  <pageSetup paperSize="9" scale="5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18</xdr:col>
                    <xdr:colOff>121920</xdr:colOff>
                    <xdr:row>29</xdr:row>
                    <xdr:rowOff>182880</xdr:rowOff>
                  </from>
                  <to>
                    <xdr:col>21</xdr:col>
                    <xdr:colOff>198120</xdr:colOff>
                    <xdr:row>29</xdr:row>
                    <xdr:rowOff>746760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13</xdr:col>
                    <xdr:colOff>236220</xdr:colOff>
                    <xdr:row>29</xdr:row>
                    <xdr:rowOff>205740</xdr:rowOff>
                  </from>
                  <to>
                    <xdr:col>16</xdr:col>
                    <xdr:colOff>205740</xdr:colOff>
                    <xdr:row>29</xdr:row>
                    <xdr:rowOff>769620</xdr:rowOff>
                  </to>
                </anchor>
              </controlPr>
            </control>
          </mc:Choice>
        </mc:AlternateContent>
        <mc:AlternateContent xmlns:mc="http://schemas.openxmlformats.org/markup-compatibility/2006">
          <mc:Choice Requires="x14">
            <control shapeId="6148" r:id="rId6" name="Check Box 4">
              <controlPr defaultSize="0" autoFill="0" autoLine="0" autoPict="0">
                <anchor moveWithCells="1">
                  <from>
                    <xdr:col>13</xdr:col>
                    <xdr:colOff>236220</xdr:colOff>
                    <xdr:row>30</xdr:row>
                    <xdr:rowOff>213360</xdr:rowOff>
                  </from>
                  <to>
                    <xdr:col>16</xdr:col>
                    <xdr:colOff>228600</xdr:colOff>
                    <xdr:row>30</xdr:row>
                    <xdr:rowOff>784860</xdr:rowOff>
                  </to>
                </anchor>
              </controlPr>
            </control>
          </mc:Choice>
        </mc:AlternateContent>
        <mc:AlternateContent xmlns:mc="http://schemas.openxmlformats.org/markup-compatibility/2006">
          <mc:Choice Requires="x14">
            <control shapeId="6149" r:id="rId7" name="Check Box 5">
              <controlPr defaultSize="0" autoFill="0" autoLine="0" autoPict="0">
                <anchor moveWithCells="1">
                  <from>
                    <xdr:col>13</xdr:col>
                    <xdr:colOff>243840</xdr:colOff>
                    <xdr:row>31</xdr:row>
                    <xdr:rowOff>190500</xdr:rowOff>
                  </from>
                  <to>
                    <xdr:col>16</xdr:col>
                    <xdr:colOff>281940</xdr:colOff>
                    <xdr:row>31</xdr:row>
                    <xdr:rowOff>762000</xdr:rowOff>
                  </to>
                </anchor>
              </controlPr>
            </control>
          </mc:Choice>
        </mc:AlternateContent>
        <mc:AlternateContent xmlns:mc="http://schemas.openxmlformats.org/markup-compatibility/2006">
          <mc:Choice Requires="x14">
            <control shapeId="6150" r:id="rId8" name="Check Box 6">
              <controlPr defaultSize="0" autoFill="0" autoLine="0" autoPict="0">
                <anchor moveWithCells="1">
                  <from>
                    <xdr:col>13</xdr:col>
                    <xdr:colOff>274320</xdr:colOff>
                    <xdr:row>32</xdr:row>
                    <xdr:rowOff>182880</xdr:rowOff>
                  </from>
                  <to>
                    <xdr:col>17</xdr:col>
                    <xdr:colOff>68580</xdr:colOff>
                    <xdr:row>32</xdr:row>
                    <xdr:rowOff>754380</xdr:rowOff>
                  </to>
                </anchor>
              </controlPr>
            </control>
          </mc:Choice>
        </mc:AlternateContent>
        <mc:AlternateContent xmlns:mc="http://schemas.openxmlformats.org/markup-compatibility/2006">
          <mc:Choice Requires="x14">
            <control shapeId="6152" r:id="rId9" name="Check Box 8">
              <controlPr defaultSize="0" autoFill="0" autoLine="0" autoPict="0">
                <anchor moveWithCells="1">
                  <from>
                    <xdr:col>18</xdr:col>
                    <xdr:colOff>121920</xdr:colOff>
                    <xdr:row>30</xdr:row>
                    <xdr:rowOff>220980</xdr:rowOff>
                  </from>
                  <to>
                    <xdr:col>21</xdr:col>
                    <xdr:colOff>198120</xdr:colOff>
                    <xdr:row>30</xdr:row>
                    <xdr:rowOff>792480</xdr:rowOff>
                  </to>
                </anchor>
              </controlPr>
            </control>
          </mc:Choice>
        </mc:AlternateContent>
        <mc:AlternateContent xmlns:mc="http://schemas.openxmlformats.org/markup-compatibility/2006">
          <mc:Choice Requires="x14">
            <control shapeId="6153" r:id="rId10" name="Check Box 9">
              <controlPr defaultSize="0" autoFill="0" autoLine="0" autoPict="0">
                <anchor moveWithCells="1">
                  <from>
                    <xdr:col>18</xdr:col>
                    <xdr:colOff>121920</xdr:colOff>
                    <xdr:row>31</xdr:row>
                    <xdr:rowOff>190500</xdr:rowOff>
                  </from>
                  <to>
                    <xdr:col>21</xdr:col>
                    <xdr:colOff>198120</xdr:colOff>
                    <xdr:row>31</xdr:row>
                    <xdr:rowOff>762000</xdr:rowOff>
                  </to>
                </anchor>
              </controlPr>
            </control>
          </mc:Choice>
        </mc:AlternateContent>
        <mc:AlternateContent xmlns:mc="http://schemas.openxmlformats.org/markup-compatibility/2006">
          <mc:Choice Requires="x14">
            <control shapeId="6154" r:id="rId11" name="Check Box 10">
              <controlPr defaultSize="0" autoFill="0" autoLine="0" autoPict="0">
                <anchor moveWithCells="1">
                  <from>
                    <xdr:col>18</xdr:col>
                    <xdr:colOff>129540</xdr:colOff>
                    <xdr:row>32</xdr:row>
                    <xdr:rowOff>137160</xdr:rowOff>
                  </from>
                  <to>
                    <xdr:col>21</xdr:col>
                    <xdr:colOff>213360</xdr:colOff>
                    <xdr:row>32</xdr:row>
                    <xdr:rowOff>708660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Z58"/>
  <sheetViews>
    <sheetView tabSelected="1" zoomScale="70" zoomScaleNormal="70" workbookViewId="0">
      <selection activeCell="D8" sqref="D8:D9"/>
    </sheetView>
  </sheetViews>
  <sheetFormatPr defaultColWidth="9" defaultRowHeight="13.2"/>
  <cols>
    <col min="1" max="1" width="2.33203125" style="13" customWidth="1"/>
    <col min="2" max="2" width="11.44140625" style="13" customWidth="1"/>
    <col min="3" max="3" width="3.6640625" style="13" customWidth="1"/>
    <col min="4" max="4" width="11.6640625" style="13" customWidth="1"/>
    <col min="5" max="6" width="12.6640625" style="13" customWidth="1"/>
    <col min="7" max="7" width="15" style="13" customWidth="1"/>
    <col min="8" max="10" width="14.6640625" style="13" customWidth="1"/>
    <col min="11" max="15" width="9" style="13"/>
    <col min="16" max="16" width="13.109375" style="13" bestFit="1" customWidth="1"/>
    <col min="17" max="20" width="9" style="13"/>
    <col min="21" max="21" width="10.6640625" style="78" customWidth="1"/>
    <col min="22" max="22" width="2" style="79" customWidth="1"/>
    <col min="23" max="23" width="22.6640625" style="23" customWidth="1"/>
    <col min="24" max="24" width="30.44140625" style="23" customWidth="1"/>
    <col min="25" max="25" width="10.6640625" style="78" customWidth="1"/>
    <col min="26" max="26" width="10.6640625" style="23" customWidth="1"/>
    <col min="27" max="16384" width="9" style="13"/>
  </cols>
  <sheetData>
    <row r="1" spans="1:26">
      <c r="A1" s="12"/>
      <c r="B1" s="12" t="s">
        <v>265</v>
      </c>
      <c r="C1" s="12"/>
      <c r="I1" s="68" t="s">
        <v>111</v>
      </c>
      <c r="J1" s="68"/>
      <c r="U1" s="78" t="s">
        <v>172</v>
      </c>
    </row>
    <row r="2" spans="1:26" ht="33.450000000000003" customHeight="1">
      <c r="A2" s="270" t="s">
        <v>145</v>
      </c>
      <c r="B2" s="270"/>
      <c r="C2" s="270"/>
      <c r="D2" s="270"/>
      <c r="E2" s="270"/>
      <c r="F2" s="270"/>
      <c r="G2" s="270"/>
      <c r="H2" s="270"/>
      <c r="I2" s="270"/>
      <c r="J2" s="270"/>
      <c r="U2" s="73" t="s">
        <v>171</v>
      </c>
      <c r="V2" s="74" t="s">
        <v>173</v>
      </c>
      <c r="W2" s="75" t="s">
        <v>173</v>
      </c>
      <c r="X2" s="75" t="s">
        <v>174</v>
      </c>
      <c r="Y2" s="76" t="s">
        <v>175</v>
      </c>
      <c r="Z2" s="75" t="s">
        <v>176</v>
      </c>
    </row>
    <row r="3" spans="1:26" ht="15" thickBot="1">
      <c r="A3" s="14"/>
      <c r="B3" s="14"/>
      <c r="C3" s="14"/>
      <c r="D3" s="14"/>
      <c r="E3" s="14"/>
      <c r="F3" s="14"/>
      <c r="G3" s="14"/>
      <c r="H3" s="14"/>
      <c r="I3" s="15"/>
      <c r="J3" s="3"/>
      <c r="U3" s="80">
        <v>1</v>
      </c>
      <c r="V3" s="81" t="s">
        <v>177</v>
      </c>
      <c r="W3" s="328" t="s">
        <v>177</v>
      </c>
      <c r="X3" s="82" t="s">
        <v>178</v>
      </c>
      <c r="Y3" s="83">
        <v>1</v>
      </c>
      <c r="Z3" s="75">
        <f t="shared" ref="Z3:Z8" si="0">ROUND($F$47*$Y3,-3)</f>
        <v>0</v>
      </c>
    </row>
    <row r="4" spans="1:26" ht="19.95" customHeight="1">
      <c r="A4" s="16"/>
      <c r="B4" s="16"/>
      <c r="C4" s="16"/>
      <c r="G4" s="113" t="s">
        <v>36</v>
      </c>
      <c r="H4" s="271"/>
      <c r="I4" s="272"/>
      <c r="J4" s="273"/>
      <c r="U4" s="80">
        <v>2</v>
      </c>
      <c r="V4" s="81" t="s">
        <v>177</v>
      </c>
      <c r="W4" s="329"/>
      <c r="X4" s="82" t="s">
        <v>179</v>
      </c>
      <c r="Y4" s="83">
        <v>1</v>
      </c>
      <c r="Z4" s="75">
        <f t="shared" si="0"/>
        <v>0</v>
      </c>
    </row>
    <row r="5" spans="1:26" ht="19.95" customHeight="1">
      <c r="A5" s="57"/>
      <c r="B5" s="16"/>
      <c r="C5" s="16"/>
      <c r="G5" s="113" t="s">
        <v>37</v>
      </c>
      <c r="H5" s="274"/>
      <c r="I5" s="275"/>
      <c r="J5" s="276"/>
      <c r="U5" s="80">
        <v>3</v>
      </c>
      <c r="V5" s="81" t="s">
        <v>177</v>
      </c>
      <c r="W5" s="329"/>
      <c r="X5" s="82" t="s">
        <v>180</v>
      </c>
      <c r="Y5" s="83">
        <v>1</v>
      </c>
      <c r="Z5" s="75">
        <f t="shared" si="0"/>
        <v>0</v>
      </c>
    </row>
    <row r="6" spans="1:26" ht="19.95" customHeight="1" thickBot="1">
      <c r="A6" s="57"/>
      <c r="B6" s="16"/>
      <c r="C6" s="16"/>
      <c r="G6" s="113" t="s">
        <v>38</v>
      </c>
      <c r="H6" s="277"/>
      <c r="I6" s="278"/>
      <c r="J6" s="279"/>
      <c r="U6" s="80">
        <v>4</v>
      </c>
      <c r="V6" s="81" t="s">
        <v>181</v>
      </c>
      <c r="W6" s="330" t="s">
        <v>181</v>
      </c>
      <c r="X6" s="82" t="s">
        <v>182</v>
      </c>
      <c r="Y6" s="83">
        <v>1</v>
      </c>
      <c r="Z6" s="75">
        <f t="shared" si="0"/>
        <v>0</v>
      </c>
    </row>
    <row r="7" spans="1:26" ht="16.5" customHeight="1" thickBot="1">
      <c r="A7" s="16"/>
      <c r="B7" s="16"/>
      <c r="C7" s="16"/>
      <c r="G7" s="115"/>
      <c r="H7" s="280"/>
      <c r="I7" s="280"/>
      <c r="J7" s="280"/>
      <c r="U7" s="80">
        <v>5</v>
      </c>
      <c r="V7" s="81" t="s">
        <v>181</v>
      </c>
      <c r="W7" s="331"/>
      <c r="X7" s="82" t="s">
        <v>183</v>
      </c>
      <c r="Y7" s="83">
        <v>1</v>
      </c>
      <c r="Z7" s="75">
        <f t="shared" si="0"/>
        <v>0</v>
      </c>
    </row>
    <row r="8" spans="1:26" ht="16.5" customHeight="1" thickTop="1">
      <c r="A8" s="265" t="s">
        <v>171</v>
      </c>
      <c r="B8" s="266"/>
      <c r="C8" s="266"/>
      <c r="D8" s="268"/>
      <c r="G8" s="116"/>
      <c r="H8" s="314"/>
      <c r="I8" s="280"/>
      <c r="J8" s="280"/>
      <c r="U8" s="80">
        <v>6</v>
      </c>
      <c r="V8" s="81" t="s">
        <v>181</v>
      </c>
      <c r="W8" s="331"/>
      <c r="X8" s="82" t="s">
        <v>184</v>
      </c>
      <c r="Y8" s="83">
        <v>1</v>
      </c>
      <c r="Z8" s="75">
        <f t="shared" si="0"/>
        <v>0</v>
      </c>
    </row>
    <row r="9" spans="1:26" ht="13.8" thickBot="1">
      <c r="A9" s="267"/>
      <c r="B9" s="267"/>
      <c r="C9" s="267"/>
      <c r="D9" s="269"/>
      <c r="E9" s="72"/>
      <c r="F9" s="72"/>
      <c r="G9" s="72"/>
      <c r="H9" s="72"/>
      <c r="I9" s="72"/>
      <c r="U9" s="80">
        <v>7</v>
      </c>
      <c r="V9" s="81" t="s">
        <v>185</v>
      </c>
      <c r="W9" s="332" t="s">
        <v>185</v>
      </c>
      <c r="X9" s="82" t="s">
        <v>186</v>
      </c>
      <c r="Y9" s="83" t="s">
        <v>187</v>
      </c>
      <c r="Z9" s="75" t="str">
        <f>IF(($E$24+$E$27)&lt;$E$47,ROUND($E$47-($E$24+$E$27),-3),"対象外")</f>
        <v>対象外</v>
      </c>
    </row>
    <row r="10" spans="1:26" ht="21.45" customHeight="1" thickTop="1">
      <c r="A10" s="293" t="s">
        <v>39</v>
      </c>
      <c r="B10" s="294"/>
      <c r="C10" s="295"/>
      <c r="D10" s="284" t="str">
        <f>IFERROR(VLOOKUP(D8,$U$2:$Z$31,2,0),"")</f>
        <v/>
      </c>
      <c r="E10" s="285"/>
      <c r="F10" s="285"/>
      <c r="G10" s="285"/>
      <c r="H10" s="285"/>
      <c r="I10" s="285"/>
      <c r="J10" s="286"/>
      <c r="U10" s="80">
        <v>8</v>
      </c>
      <c r="V10" s="81" t="s">
        <v>185</v>
      </c>
      <c r="W10" s="333"/>
      <c r="X10" s="82" t="s">
        <v>188</v>
      </c>
      <c r="Y10" s="83" t="s">
        <v>189</v>
      </c>
      <c r="Z10" s="75">
        <f>ROUND($F$34,-3)</f>
        <v>0</v>
      </c>
    </row>
    <row r="11" spans="1:26" ht="21.45" customHeight="1" thickBot="1">
      <c r="A11" s="296" t="s">
        <v>40</v>
      </c>
      <c r="B11" s="297"/>
      <c r="C11" s="298"/>
      <c r="D11" s="287" t="str">
        <f>IFERROR(VLOOKUP(D8,$U$2:$Z$31,4,0),"")</f>
        <v/>
      </c>
      <c r="E11" s="288"/>
      <c r="F11" s="288"/>
      <c r="G11" s="288"/>
      <c r="H11" s="288"/>
      <c r="I11" s="288"/>
      <c r="J11" s="289"/>
      <c r="U11" s="80">
        <v>9</v>
      </c>
      <c r="V11" s="81" t="s">
        <v>185</v>
      </c>
      <c r="W11" s="333"/>
      <c r="X11" s="82" t="s">
        <v>190</v>
      </c>
      <c r="Y11" s="83" t="s">
        <v>187</v>
      </c>
      <c r="Z11" s="75" t="str">
        <f>IF(($E$24+$E$27)&lt;$E$47,ROUND($E$47-($E$24+$E$27),-3),"対象外")</f>
        <v>対象外</v>
      </c>
    </row>
    <row r="12" spans="1:26" ht="21.45" customHeight="1" thickBot="1">
      <c r="A12" s="299" t="s">
        <v>110</v>
      </c>
      <c r="B12" s="300"/>
      <c r="C12" s="300"/>
      <c r="D12" s="316"/>
      <c r="E12" s="317"/>
      <c r="F12" s="317"/>
      <c r="G12" s="317"/>
      <c r="H12" s="317"/>
      <c r="I12" s="317"/>
      <c r="J12" s="318"/>
      <c r="U12" s="80">
        <v>10</v>
      </c>
      <c r="V12" s="81" t="s">
        <v>185</v>
      </c>
      <c r="W12" s="333"/>
      <c r="X12" s="82" t="s">
        <v>191</v>
      </c>
      <c r="Y12" s="83">
        <v>0.75</v>
      </c>
      <c r="Z12" s="75">
        <f>ROUND($F$47*$Y12,-3)</f>
        <v>0</v>
      </c>
    </row>
    <row r="13" spans="1:26" ht="21.45" customHeight="1" thickBot="1">
      <c r="A13" s="299" t="s">
        <v>168</v>
      </c>
      <c r="B13" s="300"/>
      <c r="C13" s="300"/>
      <c r="D13" s="301"/>
      <c r="E13" s="302"/>
      <c r="F13" s="112" t="s">
        <v>169</v>
      </c>
      <c r="G13" s="301"/>
      <c r="H13" s="303"/>
      <c r="I13" s="304"/>
      <c r="J13" s="305"/>
      <c r="U13" s="80">
        <v>11</v>
      </c>
      <c r="V13" s="81" t="s">
        <v>235</v>
      </c>
      <c r="W13" s="333"/>
      <c r="X13" s="82" t="s">
        <v>236</v>
      </c>
      <c r="Y13" s="83" t="s">
        <v>237</v>
      </c>
      <c r="Z13" s="75">
        <f>ROUND($F$34,-3)</f>
        <v>0</v>
      </c>
    </row>
    <row r="14" spans="1:26" ht="21.45" customHeight="1" thickBot="1">
      <c r="A14" s="299" t="s">
        <v>170</v>
      </c>
      <c r="B14" s="300"/>
      <c r="C14" s="300"/>
      <c r="D14" s="290"/>
      <c r="E14" s="291"/>
      <c r="F14" s="291"/>
      <c r="G14" s="291"/>
      <c r="H14" s="291"/>
      <c r="I14" s="291"/>
      <c r="J14" s="292"/>
      <c r="U14" s="80">
        <v>12</v>
      </c>
      <c r="V14" s="81" t="s">
        <v>185</v>
      </c>
      <c r="W14" s="333"/>
      <c r="X14" s="82" t="s">
        <v>192</v>
      </c>
      <c r="Y14" s="83" t="s">
        <v>187</v>
      </c>
      <c r="Z14" s="75" t="str">
        <f>IF(($E$24+$E$27)&lt;$E$47,ROUND($E$47-($E$24+$E$27),-3),"対象外")</f>
        <v>対象外</v>
      </c>
    </row>
    <row r="15" spans="1:26" ht="14.25" customHeight="1">
      <c r="A15" s="18"/>
      <c r="B15" s="18"/>
      <c r="C15" s="18"/>
      <c r="D15" s="18"/>
      <c r="E15" s="18"/>
      <c r="F15" s="18"/>
      <c r="G15" s="18"/>
      <c r="H15" s="18"/>
      <c r="I15" s="18"/>
      <c r="J15" s="18"/>
      <c r="U15" s="80">
        <v>13</v>
      </c>
      <c r="V15" s="81" t="s">
        <v>185</v>
      </c>
      <c r="W15" s="334"/>
      <c r="X15" s="82" t="s">
        <v>193</v>
      </c>
      <c r="Y15" s="83">
        <v>0.75</v>
      </c>
      <c r="Z15" s="75">
        <f t="shared" ref="Z15:Z31" si="1">ROUND($F$47*$Y15,-3)</f>
        <v>0</v>
      </c>
    </row>
    <row r="16" spans="1:26" ht="17.55" customHeight="1" thickBot="1">
      <c r="A16" s="13" t="s">
        <v>9</v>
      </c>
      <c r="B16" s="12"/>
      <c r="C16" s="12"/>
      <c r="D16" s="12"/>
      <c r="E16" s="315" t="s">
        <v>7</v>
      </c>
      <c r="F16" s="315"/>
      <c r="G16" s="315"/>
      <c r="H16" s="315"/>
      <c r="I16" s="315"/>
      <c r="J16" s="315"/>
      <c r="U16" s="80">
        <v>14</v>
      </c>
      <c r="V16" s="81" t="s">
        <v>212</v>
      </c>
      <c r="W16" s="328" t="s">
        <v>224</v>
      </c>
      <c r="X16" s="82" t="s">
        <v>194</v>
      </c>
      <c r="Y16" s="83">
        <v>1</v>
      </c>
      <c r="Z16" s="75">
        <f t="shared" si="1"/>
        <v>0</v>
      </c>
    </row>
    <row r="17" spans="1:26" ht="17.55" customHeight="1" thickBot="1">
      <c r="A17" s="252" t="s">
        <v>5</v>
      </c>
      <c r="B17" s="253"/>
      <c r="C17" s="253"/>
      <c r="D17" s="110" t="s">
        <v>48</v>
      </c>
      <c r="E17" s="110" t="s">
        <v>62</v>
      </c>
      <c r="F17" s="262" t="s">
        <v>8</v>
      </c>
      <c r="G17" s="263"/>
      <c r="H17" s="263"/>
      <c r="I17" s="263"/>
      <c r="J17" s="264"/>
      <c r="O17" s="251" t="s">
        <v>30</v>
      </c>
      <c r="P17" s="251"/>
      <c r="Q17" s="117"/>
      <c r="R17" s="118"/>
      <c r="S17" s="119"/>
      <c r="U17" s="80">
        <v>15</v>
      </c>
      <c r="V17" s="81" t="s">
        <v>212</v>
      </c>
      <c r="W17" s="329"/>
      <c r="X17" s="82" t="s">
        <v>195</v>
      </c>
      <c r="Y17" s="83">
        <v>1</v>
      </c>
      <c r="Z17" s="75">
        <f t="shared" si="1"/>
        <v>0</v>
      </c>
    </row>
    <row r="18" spans="1:26" ht="17.55" customHeight="1" thickBot="1">
      <c r="A18" s="246" t="s">
        <v>108</v>
      </c>
      <c r="B18" s="247"/>
      <c r="C18" s="247"/>
      <c r="D18" s="96"/>
      <c r="E18" s="111">
        <f>ROUND(F53,-3)</f>
        <v>0</v>
      </c>
      <c r="F18" s="254"/>
      <c r="G18" s="255"/>
      <c r="H18" s="255"/>
      <c r="I18" s="255"/>
      <c r="J18" s="256"/>
      <c r="O18" s="117"/>
      <c r="P18" s="117"/>
      <c r="Q18" s="117" t="s">
        <v>62</v>
      </c>
      <c r="R18" s="118" t="s">
        <v>49</v>
      </c>
      <c r="S18" s="118" t="s">
        <v>50</v>
      </c>
      <c r="U18" s="80">
        <v>16</v>
      </c>
      <c r="V18" s="81" t="s">
        <v>212</v>
      </c>
      <c r="W18" s="329"/>
      <c r="X18" s="82" t="s">
        <v>196</v>
      </c>
      <c r="Y18" s="83">
        <v>1</v>
      </c>
      <c r="Z18" s="75">
        <f t="shared" si="1"/>
        <v>0</v>
      </c>
    </row>
    <row r="19" spans="1:26" ht="17.55" customHeight="1">
      <c r="A19" s="246" t="s">
        <v>51</v>
      </c>
      <c r="B19" s="247"/>
      <c r="C19" s="247"/>
      <c r="D19" s="97"/>
      <c r="E19" s="99"/>
      <c r="F19" s="257"/>
      <c r="G19" s="258"/>
      <c r="H19" s="258"/>
      <c r="I19" s="258"/>
      <c r="J19" s="259"/>
      <c r="O19" s="1">
        <v>1</v>
      </c>
      <c r="P19" s="19" t="s">
        <v>23</v>
      </c>
      <c r="Q19" s="158">
        <f>支出明細集計!D4+支出明細集計!D5</f>
        <v>0</v>
      </c>
      <c r="R19" s="158">
        <f>支出明細集計!E4</f>
        <v>0</v>
      </c>
      <c r="S19" s="158">
        <f>支出明細集計!F5</f>
        <v>0</v>
      </c>
      <c r="U19" s="80">
        <v>17</v>
      </c>
      <c r="V19" s="81" t="s">
        <v>212</v>
      </c>
      <c r="W19" s="329"/>
      <c r="X19" s="82" t="s">
        <v>197</v>
      </c>
      <c r="Y19" s="83">
        <v>1</v>
      </c>
      <c r="Z19" s="75">
        <f t="shared" si="1"/>
        <v>0</v>
      </c>
    </row>
    <row r="20" spans="1:26" ht="17.55" customHeight="1">
      <c r="A20" s="246" t="s">
        <v>52</v>
      </c>
      <c r="B20" s="247"/>
      <c r="C20" s="247"/>
      <c r="D20" s="97"/>
      <c r="E20" s="100"/>
      <c r="F20" s="248"/>
      <c r="G20" s="249"/>
      <c r="H20" s="249"/>
      <c r="I20" s="249"/>
      <c r="J20" s="250"/>
      <c r="O20" s="1">
        <v>2</v>
      </c>
      <c r="P20" s="19" t="s">
        <v>22</v>
      </c>
      <c r="Q20" s="158">
        <f>支出明細集計!D6+支出明細集計!D7</f>
        <v>0</v>
      </c>
      <c r="R20" s="158">
        <f>支出明細集計!E6</f>
        <v>0</v>
      </c>
      <c r="S20" s="158">
        <f>支出明細集計!F7</f>
        <v>0</v>
      </c>
      <c r="U20" s="80">
        <v>18</v>
      </c>
      <c r="V20" s="81" t="s">
        <v>212</v>
      </c>
      <c r="W20" s="329"/>
      <c r="X20" s="82" t="s">
        <v>198</v>
      </c>
      <c r="Y20" s="83">
        <v>1</v>
      </c>
      <c r="Z20" s="75">
        <f t="shared" si="1"/>
        <v>0</v>
      </c>
    </row>
    <row r="21" spans="1:26" ht="17.55" customHeight="1">
      <c r="A21" s="246" t="s">
        <v>53</v>
      </c>
      <c r="B21" s="247"/>
      <c r="C21" s="247"/>
      <c r="D21" s="97"/>
      <c r="E21" s="100"/>
      <c r="F21" s="248"/>
      <c r="G21" s="249"/>
      <c r="H21" s="249"/>
      <c r="I21" s="249"/>
      <c r="J21" s="250"/>
      <c r="O21" s="1">
        <v>3</v>
      </c>
      <c r="P21" s="19" t="s">
        <v>21</v>
      </c>
      <c r="Q21" s="158">
        <f>支出明細集計!D8+支出明細集計!D9</f>
        <v>0</v>
      </c>
      <c r="R21" s="158">
        <f>支出明細集計!E8</f>
        <v>0</v>
      </c>
      <c r="S21" s="158">
        <f>支出明細集計!F9</f>
        <v>0</v>
      </c>
      <c r="U21" s="80">
        <v>19</v>
      </c>
      <c r="V21" s="81" t="s">
        <v>212</v>
      </c>
      <c r="W21" s="329"/>
      <c r="X21" s="82" t="s">
        <v>199</v>
      </c>
      <c r="Y21" s="83">
        <v>1</v>
      </c>
      <c r="Z21" s="75">
        <f t="shared" si="1"/>
        <v>0</v>
      </c>
    </row>
    <row r="22" spans="1:26" ht="17.55" customHeight="1">
      <c r="A22" s="244" t="s">
        <v>54</v>
      </c>
      <c r="B22" s="245"/>
      <c r="C22" s="245"/>
      <c r="D22" s="97"/>
      <c r="E22" s="100"/>
      <c r="F22" s="248"/>
      <c r="G22" s="249"/>
      <c r="H22" s="249"/>
      <c r="I22" s="249"/>
      <c r="J22" s="250"/>
      <c r="O22" s="1">
        <v>4</v>
      </c>
      <c r="P22" s="19" t="s">
        <v>85</v>
      </c>
      <c r="Q22" s="158">
        <f>支出明細集計!D10+支出明細集計!D11</f>
        <v>0</v>
      </c>
      <c r="R22" s="158">
        <f>支出明細集計!E10</f>
        <v>0</v>
      </c>
      <c r="S22" s="158">
        <f>支出明細集計!F11</f>
        <v>0</v>
      </c>
      <c r="U22" s="80">
        <v>20</v>
      </c>
      <c r="V22" s="81" t="s">
        <v>213</v>
      </c>
      <c r="W22" s="328" t="s">
        <v>223</v>
      </c>
      <c r="X22" s="82" t="s">
        <v>200</v>
      </c>
      <c r="Y22" s="83">
        <v>1</v>
      </c>
      <c r="Z22" s="75">
        <f t="shared" si="1"/>
        <v>0</v>
      </c>
    </row>
    <row r="23" spans="1:26" ht="17.55" customHeight="1">
      <c r="A23" s="260" t="s">
        <v>55</v>
      </c>
      <c r="B23" s="261"/>
      <c r="C23" s="261"/>
      <c r="D23" s="97"/>
      <c r="E23" s="100"/>
      <c r="F23" s="248"/>
      <c r="G23" s="249"/>
      <c r="H23" s="249"/>
      <c r="I23" s="249"/>
      <c r="J23" s="250"/>
      <c r="O23" s="1">
        <v>5</v>
      </c>
      <c r="P23" s="19" t="s">
        <v>92</v>
      </c>
      <c r="Q23" s="158">
        <f>支出明細集計!D12</f>
        <v>0</v>
      </c>
      <c r="R23" s="158">
        <f>支出明細集計!E12</f>
        <v>0</v>
      </c>
      <c r="S23" s="158">
        <f>支出明細集計!F12</f>
        <v>0</v>
      </c>
      <c r="U23" s="80">
        <v>21</v>
      </c>
      <c r="V23" s="81" t="s">
        <v>213</v>
      </c>
      <c r="W23" s="329"/>
      <c r="X23" s="82" t="s">
        <v>201</v>
      </c>
      <c r="Y23" s="83">
        <v>1</v>
      </c>
      <c r="Z23" s="75">
        <f t="shared" si="1"/>
        <v>0</v>
      </c>
    </row>
    <row r="24" spans="1:26" ht="17.55" customHeight="1">
      <c r="A24" s="244" t="s">
        <v>56</v>
      </c>
      <c r="B24" s="245"/>
      <c r="C24" s="245"/>
      <c r="D24" s="97"/>
      <c r="E24" s="100"/>
      <c r="F24" s="248"/>
      <c r="G24" s="249"/>
      <c r="H24" s="249"/>
      <c r="I24" s="249"/>
      <c r="J24" s="250"/>
      <c r="O24" s="1">
        <v>6</v>
      </c>
      <c r="P24" s="19" t="s">
        <v>20</v>
      </c>
      <c r="Q24" s="158">
        <f>支出明細集計!D13</f>
        <v>0</v>
      </c>
      <c r="R24" s="158">
        <f>支出明細集計!E13</f>
        <v>0</v>
      </c>
      <c r="S24" s="158">
        <f>支出明細集計!F13</f>
        <v>0</v>
      </c>
      <c r="U24" s="80">
        <v>22</v>
      </c>
      <c r="V24" s="81" t="s">
        <v>213</v>
      </c>
      <c r="W24" s="329"/>
      <c r="X24" s="82" t="s">
        <v>202</v>
      </c>
      <c r="Y24" s="83">
        <v>1</v>
      </c>
      <c r="Z24" s="75">
        <f t="shared" si="1"/>
        <v>0</v>
      </c>
    </row>
    <row r="25" spans="1:26" ht="17.55" customHeight="1">
      <c r="A25" s="246" t="s">
        <v>57</v>
      </c>
      <c r="B25" s="247"/>
      <c r="C25" s="247"/>
      <c r="D25" s="97"/>
      <c r="E25" s="100"/>
      <c r="F25" s="248"/>
      <c r="G25" s="249"/>
      <c r="H25" s="249"/>
      <c r="I25" s="249"/>
      <c r="J25" s="250"/>
      <c r="O25" s="1">
        <v>7</v>
      </c>
      <c r="P25" s="19" t="s">
        <v>19</v>
      </c>
      <c r="Q25" s="158">
        <f>支出明細集計!D14+支出明細集計!D15</f>
        <v>0</v>
      </c>
      <c r="R25" s="158">
        <f>支出明細集計!E14</f>
        <v>0</v>
      </c>
      <c r="S25" s="158">
        <f>支出明細集計!F15</f>
        <v>0</v>
      </c>
      <c r="U25" s="80">
        <v>23</v>
      </c>
      <c r="V25" s="81" t="s">
        <v>213</v>
      </c>
      <c r="W25" s="329"/>
      <c r="X25" s="82" t="s">
        <v>203</v>
      </c>
      <c r="Y25" s="83">
        <v>1</v>
      </c>
      <c r="Z25" s="75">
        <f t="shared" si="1"/>
        <v>0</v>
      </c>
    </row>
    <row r="26" spans="1:26" ht="17.55" customHeight="1">
      <c r="A26" s="246" t="s">
        <v>58</v>
      </c>
      <c r="B26" s="247"/>
      <c r="C26" s="247"/>
      <c r="D26" s="97"/>
      <c r="E26" s="100"/>
      <c r="F26" s="248"/>
      <c r="G26" s="249"/>
      <c r="H26" s="249"/>
      <c r="I26" s="249"/>
      <c r="J26" s="250"/>
      <c r="O26" s="1">
        <v>8</v>
      </c>
      <c r="P26" s="19" t="s">
        <v>18</v>
      </c>
      <c r="Q26" s="158">
        <f>支出明細集計!D16</f>
        <v>0</v>
      </c>
      <c r="R26" s="158">
        <f>支出明細集計!E16</f>
        <v>0</v>
      </c>
      <c r="S26" s="158">
        <f>支出明細集計!F16</f>
        <v>0</v>
      </c>
      <c r="U26" s="80">
        <v>24</v>
      </c>
      <c r="V26" s="81" t="s">
        <v>213</v>
      </c>
      <c r="W26" s="329"/>
      <c r="X26" s="82" t="s">
        <v>204</v>
      </c>
      <c r="Y26" s="83">
        <v>1</v>
      </c>
      <c r="Z26" s="75">
        <f t="shared" si="1"/>
        <v>0</v>
      </c>
    </row>
    <row r="27" spans="1:26" ht="17.55" customHeight="1">
      <c r="A27" s="244" t="s">
        <v>59</v>
      </c>
      <c r="B27" s="245"/>
      <c r="C27" s="245"/>
      <c r="D27" s="97"/>
      <c r="E27" s="100"/>
      <c r="F27" s="248"/>
      <c r="G27" s="249"/>
      <c r="H27" s="249"/>
      <c r="I27" s="249"/>
      <c r="J27" s="250"/>
      <c r="O27" s="1">
        <v>9</v>
      </c>
      <c r="P27" s="19" t="s">
        <v>17</v>
      </c>
      <c r="Q27" s="158">
        <f>支出明細集計!D17+支出明細集計!D18</f>
        <v>0</v>
      </c>
      <c r="R27" s="158">
        <f>支出明細集計!E17</f>
        <v>0</v>
      </c>
      <c r="S27" s="158">
        <f>支出明細集計!F18</f>
        <v>0</v>
      </c>
      <c r="U27" s="80">
        <v>25</v>
      </c>
      <c r="V27" s="81" t="s">
        <v>213</v>
      </c>
      <c r="W27" s="329"/>
      <c r="X27" s="82" t="s">
        <v>214</v>
      </c>
      <c r="Y27" s="83">
        <v>1</v>
      </c>
      <c r="Z27" s="75">
        <f t="shared" si="1"/>
        <v>0</v>
      </c>
    </row>
    <row r="28" spans="1:26" ht="17.55" customHeight="1" thickBot="1">
      <c r="A28" s="306" t="s">
        <v>60</v>
      </c>
      <c r="B28" s="307"/>
      <c r="C28" s="307"/>
      <c r="D28" s="98"/>
      <c r="E28" s="114"/>
      <c r="F28" s="325"/>
      <c r="G28" s="326"/>
      <c r="H28" s="326"/>
      <c r="I28" s="326"/>
      <c r="J28" s="327"/>
      <c r="O28" s="1">
        <v>10</v>
      </c>
      <c r="P28" s="19" t="s">
        <v>16</v>
      </c>
      <c r="Q28" s="158">
        <f>支出明細集計!D19</f>
        <v>0</v>
      </c>
      <c r="R28" s="158">
        <f>支出明細集計!E19</f>
        <v>0</v>
      </c>
      <c r="S28" s="158">
        <f>支出明細集計!F19</f>
        <v>0</v>
      </c>
      <c r="U28" s="80">
        <v>26</v>
      </c>
      <c r="V28" s="81" t="s">
        <v>205</v>
      </c>
      <c r="W28" s="328" t="s">
        <v>205</v>
      </c>
      <c r="X28" s="82" t="s">
        <v>206</v>
      </c>
      <c r="Y28" s="83">
        <v>1</v>
      </c>
      <c r="Z28" s="75">
        <f t="shared" si="1"/>
        <v>0</v>
      </c>
    </row>
    <row r="29" spans="1:26" ht="17.55" customHeight="1" thickTop="1">
      <c r="A29" s="308" t="s">
        <v>0</v>
      </c>
      <c r="B29" s="309"/>
      <c r="C29" s="310"/>
      <c r="D29" s="67">
        <f>SUM(D18:D28)</f>
        <v>0</v>
      </c>
      <c r="E29" s="67">
        <f>SUM(E18:E28)</f>
        <v>0</v>
      </c>
      <c r="F29" s="39"/>
      <c r="G29" s="40"/>
      <c r="H29" s="12"/>
      <c r="I29" s="12"/>
      <c r="J29" s="12"/>
      <c r="O29" s="1">
        <v>11</v>
      </c>
      <c r="P29" s="19" t="s">
        <v>15</v>
      </c>
      <c r="Q29" s="158">
        <f>支出明細集計!D20+支出明細集計!D21</f>
        <v>0</v>
      </c>
      <c r="R29" s="158">
        <f>支出明細集計!E20</f>
        <v>0</v>
      </c>
      <c r="S29" s="158">
        <f>支出明細集計!F21</f>
        <v>0</v>
      </c>
      <c r="U29" s="80">
        <v>27</v>
      </c>
      <c r="V29" s="81" t="s">
        <v>205</v>
      </c>
      <c r="W29" s="329"/>
      <c r="X29" s="82" t="s">
        <v>207</v>
      </c>
      <c r="Y29" s="83">
        <v>1</v>
      </c>
      <c r="Z29" s="75">
        <f t="shared" si="1"/>
        <v>0</v>
      </c>
    </row>
    <row r="30" spans="1:26" ht="24" customHeight="1">
      <c r="A30" s="41"/>
      <c r="B30" s="41"/>
      <c r="C30" s="41"/>
      <c r="D30" s="40"/>
      <c r="E30" s="12"/>
      <c r="F30" s="12"/>
      <c r="G30" s="12"/>
      <c r="H30" s="12"/>
      <c r="I30" s="12"/>
      <c r="J30" s="12"/>
      <c r="O30" s="1">
        <v>12</v>
      </c>
      <c r="P30" s="19" t="s">
        <v>93</v>
      </c>
      <c r="Q30" s="158">
        <f>支出明細集計!D22+支出明細集計!D23</f>
        <v>0</v>
      </c>
      <c r="R30" s="158">
        <f>支出明細集計!E22</f>
        <v>0</v>
      </c>
      <c r="S30" s="158">
        <f>支出明細集計!F23</f>
        <v>0</v>
      </c>
      <c r="U30" s="80">
        <v>28</v>
      </c>
      <c r="V30" s="81" t="s">
        <v>208</v>
      </c>
      <c r="W30" s="330" t="s">
        <v>208</v>
      </c>
      <c r="X30" s="82" t="s">
        <v>209</v>
      </c>
      <c r="Y30" s="83">
        <v>1</v>
      </c>
      <c r="Z30" s="75">
        <f t="shared" si="1"/>
        <v>0</v>
      </c>
    </row>
    <row r="31" spans="1:26" s="20" customFormat="1" ht="17.55" customHeight="1" thickBot="1">
      <c r="A31" s="13" t="s">
        <v>33</v>
      </c>
      <c r="B31" s="13"/>
      <c r="C31" s="13"/>
      <c r="D31" s="13"/>
      <c r="E31" s="13"/>
      <c r="F31" s="13"/>
      <c r="G31" s="13"/>
      <c r="H31" s="13"/>
      <c r="I31" s="13"/>
      <c r="J31" s="13"/>
      <c r="O31" s="1">
        <v>13</v>
      </c>
      <c r="P31" s="19" t="s">
        <v>84</v>
      </c>
      <c r="Q31" s="158">
        <f>支出明細集計!D24+支出明細集計!D25</f>
        <v>0</v>
      </c>
      <c r="R31" s="158">
        <f>支出明細集計!E24</f>
        <v>0</v>
      </c>
      <c r="S31" s="158">
        <f>支出明細集計!F25</f>
        <v>0</v>
      </c>
      <c r="U31" s="80">
        <v>29</v>
      </c>
      <c r="V31" s="81" t="s">
        <v>208</v>
      </c>
      <c r="W31" s="331"/>
      <c r="X31" s="82" t="s">
        <v>210</v>
      </c>
      <c r="Y31" s="83">
        <v>1</v>
      </c>
      <c r="Z31" s="75">
        <f t="shared" si="1"/>
        <v>0</v>
      </c>
    </row>
    <row r="32" spans="1:26" ht="17.55" customHeight="1" thickBot="1">
      <c r="A32" s="252" t="s">
        <v>5</v>
      </c>
      <c r="B32" s="253"/>
      <c r="C32" s="253"/>
      <c r="D32" s="110" t="s">
        <v>48</v>
      </c>
      <c r="E32" s="95" t="s">
        <v>62</v>
      </c>
      <c r="F32" s="58" t="s">
        <v>49</v>
      </c>
      <c r="G32" s="94" t="s">
        <v>50</v>
      </c>
      <c r="H32" s="322" t="s">
        <v>8</v>
      </c>
      <c r="I32" s="323"/>
      <c r="J32" s="324"/>
      <c r="O32" s="1">
        <v>14</v>
      </c>
      <c r="P32" s="19" t="s">
        <v>14</v>
      </c>
      <c r="Q32" s="158">
        <f>支出明細集計!D26</f>
        <v>0</v>
      </c>
      <c r="R32" s="158">
        <f>支出明細集計!E26</f>
        <v>0</v>
      </c>
      <c r="S32" s="158">
        <f>支出明細集計!F26</f>
        <v>0</v>
      </c>
      <c r="U32" s="84"/>
      <c r="V32" s="85"/>
      <c r="W32" s="86"/>
      <c r="X32" s="86"/>
      <c r="Y32" s="84"/>
      <c r="Z32" s="86"/>
    </row>
    <row r="33" spans="1:19" ht="17.55" customHeight="1">
      <c r="A33" s="237" t="s">
        <v>4</v>
      </c>
      <c r="B33" s="238"/>
      <c r="C33" s="238"/>
      <c r="D33" s="103"/>
      <c r="E33" s="101">
        <f>Q19</f>
        <v>0</v>
      </c>
      <c r="F33" s="42">
        <f>R19</f>
        <v>0</v>
      </c>
      <c r="G33" s="106">
        <f>S19</f>
        <v>0</v>
      </c>
      <c r="H33" s="311"/>
      <c r="I33" s="312"/>
      <c r="J33" s="313"/>
      <c r="O33" s="166"/>
      <c r="P33" s="167" t="s">
        <v>13</v>
      </c>
      <c r="Q33" s="165">
        <f>SUM(Q19:Q32)</f>
        <v>0</v>
      </c>
      <c r="R33" s="165">
        <f>SUM(R19:R32)</f>
        <v>0</v>
      </c>
      <c r="S33" s="165">
        <f>SUM(S19:S32)</f>
        <v>0</v>
      </c>
    </row>
    <row r="34" spans="1:19" ht="17.55" customHeight="1">
      <c r="A34" s="237" t="s">
        <v>3</v>
      </c>
      <c r="B34" s="238"/>
      <c r="C34" s="238"/>
      <c r="D34" s="104"/>
      <c r="E34" s="101">
        <f t="shared" ref="E34:E46" si="2">Q20</f>
        <v>0</v>
      </c>
      <c r="F34" s="42">
        <f t="shared" ref="F34:G34" si="3">R20</f>
        <v>0</v>
      </c>
      <c r="G34" s="106">
        <f t="shared" si="3"/>
        <v>0</v>
      </c>
      <c r="H34" s="281"/>
      <c r="I34" s="282"/>
      <c r="J34" s="283"/>
    </row>
    <row r="35" spans="1:19" ht="17.55" customHeight="1">
      <c r="A35" s="237" t="s">
        <v>2</v>
      </c>
      <c r="B35" s="238"/>
      <c r="C35" s="238"/>
      <c r="D35" s="104"/>
      <c r="E35" s="101">
        <f t="shared" si="2"/>
        <v>0</v>
      </c>
      <c r="F35" s="42">
        <f t="shared" ref="F35:G35" si="4">R21</f>
        <v>0</v>
      </c>
      <c r="G35" s="106">
        <f t="shared" si="4"/>
        <v>0</v>
      </c>
      <c r="H35" s="281"/>
      <c r="I35" s="282"/>
      <c r="J35" s="283"/>
    </row>
    <row r="36" spans="1:19" ht="17.55" customHeight="1">
      <c r="A36" s="237" t="s">
        <v>94</v>
      </c>
      <c r="B36" s="238"/>
      <c r="C36" s="238"/>
      <c r="D36" s="104"/>
      <c r="E36" s="101">
        <f t="shared" si="2"/>
        <v>0</v>
      </c>
      <c r="F36" s="42">
        <f t="shared" ref="F36" si="5">R22</f>
        <v>0</v>
      </c>
      <c r="G36" s="107">
        <f>S22</f>
        <v>0</v>
      </c>
      <c r="H36" s="281"/>
      <c r="I36" s="282"/>
      <c r="J36" s="283"/>
    </row>
    <row r="37" spans="1:19" ht="17.55" customHeight="1">
      <c r="A37" s="237" t="s">
        <v>95</v>
      </c>
      <c r="B37" s="238"/>
      <c r="C37" s="238"/>
      <c r="D37" s="104"/>
      <c r="E37" s="101">
        <f t="shared" si="2"/>
        <v>0</v>
      </c>
      <c r="F37" s="43"/>
      <c r="G37" s="106">
        <f t="shared" ref="G37" si="6">S23</f>
        <v>0</v>
      </c>
      <c r="H37" s="281"/>
      <c r="I37" s="282"/>
      <c r="J37" s="283"/>
    </row>
    <row r="38" spans="1:19" ht="17.55" customHeight="1">
      <c r="A38" s="237" t="s">
        <v>96</v>
      </c>
      <c r="B38" s="238"/>
      <c r="C38" s="238"/>
      <c r="D38" s="104"/>
      <c r="E38" s="101">
        <f t="shared" si="2"/>
        <v>0</v>
      </c>
      <c r="F38" s="43"/>
      <c r="G38" s="106">
        <f t="shared" ref="G38" si="7">S24</f>
        <v>0</v>
      </c>
      <c r="H38" s="281"/>
      <c r="I38" s="282"/>
      <c r="J38" s="283"/>
    </row>
    <row r="39" spans="1:19" ht="17.55" customHeight="1">
      <c r="A39" s="237" t="s">
        <v>97</v>
      </c>
      <c r="B39" s="238"/>
      <c r="C39" s="238"/>
      <c r="D39" s="104"/>
      <c r="E39" s="101">
        <f t="shared" si="2"/>
        <v>0</v>
      </c>
      <c r="F39" s="42">
        <f t="shared" ref="F39:G39" si="8">R25</f>
        <v>0</v>
      </c>
      <c r="G39" s="106">
        <f t="shared" si="8"/>
        <v>0</v>
      </c>
      <c r="H39" s="281"/>
      <c r="I39" s="282"/>
      <c r="J39" s="283"/>
    </row>
    <row r="40" spans="1:19" ht="17.55" customHeight="1">
      <c r="A40" s="237" t="s">
        <v>98</v>
      </c>
      <c r="B40" s="238"/>
      <c r="C40" s="238"/>
      <c r="D40" s="104"/>
      <c r="E40" s="101">
        <f t="shared" si="2"/>
        <v>0</v>
      </c>
      <c r="F40" s="43"/>
      <c r="G40" s="106">
        <f t="shared" ref="G40" si="9">S26</f>
        <v>0</v>
      </c>
      <c r="H40" s="281"/>
      <c r="I40" s="282"/>
      <c r="J40" s="283"/>
    </row>
    <row r="41" spans="1:19" ht="17.55" customHeight="1">
      <c r="A41" s="237" t="s">
        <v>99</v>
      </c>
      <c r="B41" s="238"/>
      <c r="C41" s="238"/>
      <c r="D41" s="104"/>
      <c r="E41" s="101">
        <f t="shared" si="2"/>
        <v>0</v>
      </c>
      <c r="F41" s="42">
        <f t="shared" ref="F41:G41" si="10">R27</f>
        <v>0</v>
      </c>
      <c r="G41" s="106">
        <f t="shared" si="10"/>
        <v>0</v>
      </c>
      <c r="H41" s="281"/>
      <c r="I41" s="282"/>
      <c r="J41" s="283"/>
    </row>
    <row r="42" spans="1:19" ht="17.55" customHeight="1">
      <c r="A42" s="237" t="s">
        <v>100</v>
      </c>
      <c r="B42" s="238"/>
      <c r="C42" s="238"/>
      <c r="D42" s="104"/>
      <c r="E42" s="101">
        <f t="shared" si="2"/>
        <v>0</v>
      </c>
      <c r="F42" s="43"/>
      <c r="G42" s="106">
        <f t="shared" ref="G42" si="11">S28</f>
        <v>0</v>
      </c>
      <c r="H42" s="281"/>
      <c r="I42" s="282"/>
      <c r="J42" s="283"/>
    </row>
    <row r="43" spans="1:19" ht="17.55" customHeight="1">
      <c r="A43" s="237" t="s">
        <v>1</v>
      </c>
      <c r="B43" s="238"/>
      <c r="C43" s="238"/>
      <c r="D43" s="104"/>
      <c r="E43" s="101">
        <f t="shared" si="2"/>
        <v>0</v>
      </c>
      <c r="F43" s="42">
        <f t="shared" ref="F43:G43" si="12">R29</f>
        <v>0</v>
      </c>
      <c r="G43" s="106">
        <f t="shared" si="12"/>
        <v>0</v>
      </c>
      <c r="H43" s="281"/>
      <c r="I43" s="282"/>
      <c r="J43" s="283"/>
    </row>
    <row r="44" spans="1:19" ht="17.55" customHeight="1">
      <c r="A44" s="237" t="s">
        <v>101</v>
      </c>
      <c r="B44" s="238"/>
      <c r="C44" s="238"/>
      <c r="D44" s="104"/>
      <c r="E44" s="101">
        <f t="shared" si="2"/>
        <v>0</v>
      </c>
      <c r="F44" s="42">
        <f t="shared" ref="F44:G44" si="13">R30</f>
        <v>0</v>
      </c>
      <c r="G44" s="106">
        <f t="shared" si="13"/>
        <v>0</v>
      </c>
      <c r="H44" s="281"/>
      <c r="I44" s="282"/>
      <c r="J44" s="283"/>
    </row>
    <row r="45" spans="1:19" ht="17.55" customHeight="1">
      <c r="A45" s="237" t="s">
        <v>102</v>
      </c>
      <c r="B45" s="238"/>
      <c r="C45" s="238"/>
      <c r="D45" s="104"/>
      <c r="E45" s="101">
        <f t="shared" si="2"/>
        <v>0</v>
      </c>
      <c r="F45" s="42">
        <f t="shared" ref="F45:G45" si="14">R31</f>
        <v>0</v>
      </c>
      <c r="G45" s="106">
        <f t="shared" si="14"/>
        <v>0</v>
      </c>
      <c r="H45" s="281"/>
      <c r="I45" s="282"/>
      <c r="J45" s="283"/>
    </row>
    <row r="46" spans="1:19" ht="17.55" customHeight="1" thickBot="1">
      <c r="A46" s="242" t="s">
        <v>103</v>
      </c>
      <c r="B46" s="243"/>
      <c r="C46" s="243"/>
      <c r="D46" s="105"/>
      <c r="E46" s="102">
        <f t="shared" si="2"/>
        <v>0</v>
      </c>
      <c r="F46" s="44"/>
      <c r="G46" s="108">
        <f t="shared" ref="G46" si="15">S32</f>
        <v>0</v>
      </c>
      <c r="H46" s="319"/>
      <c r="I46" s="320"/>
      <c r="J46" s="321"/>
    </row>
    <row r="47" spans="1:19" ht="17.55" customHeight="1" thickTop="1">
      <c r="A47" s="239" t="s">
        <v>0</v>
      </c>
      <c r="B47" s="240"/>
      <c r="C47" s="241"/>
      <c r="D47" s="45">
        <f>SUM(D33:D46)</f>
        <v>0</v>
      </c>
      <c r="E47" s="45">
        <f>SUM(E33:E46)</f>
        <v>0</v>
      </c>
      <c r="F47" s="46">
        <f>SUM(F33:F46)</f>
        <v>0</v>
      </c>
      <c r="G47" s="120">
        <f>SUM(G33:G46)</f>
        <v>0</v>
      </c>
      <c r="H47" s="109" t="str">
        <f>IF(F47+G47=E47,"合計額一致","合計額が合っていません。対象経費・対象外経費ご確認下さい")</f>
        <v>合計額一致</v>
      </c>
      <c r="I47" s="121"/>
      <c r="J47" s="121"/>
    </row>
    <row r="48" spans="1:19" ht="17.55" customHeight="1" thickBot="1">
      <c r="A48" s="7"/>
      <c r="B48" s="21"/>
      <c r="C48" s="21"/>
      <c r="D48" s="22"/>
      <c r="E48" s="7"/>
      <c r="F48" s="22"/>
      <c r="G48" s="235" t="s">
        <v>280</v>
      </c>
      <c r="H48" s="236"/>
      <c r="I48" s="236"/>
      <c r="J48" s="236"/>
      <c r="K48" s="122"/>
    </row>
    <row r="49" spans="1:26" ht="25.95" customHeight="1" thickBot="1">
      <c r="A49" s="5"/>
      <c r="B49" s="232" t="s">
        <v>63</v>
      </c>
      <c r="C49" s="233"/>
      <c r="D49" s="234"/>
      <c r="E49" s="32">
        <f>IFERROR(E29-E47,"")</f>
        <v>0</v>
      </c>
      <c r="F49" s="6"/>
      <c r="G49" s="236"/>
      <c r="H49" s="236"/>
      <c r="I49" s="236"/>
      <c r="J49" s="236"/>
      <c r="K49" s="122"/>
    </row>
    <row r="50" spans="1:26" s="23" customFormat="1" ht="20.55" customHeight="1" thickBot="1">
      <c r="A50" s="5"/>
      <c r="B50" s="5"/>
      <c r="C50" s="5"/>
      <c r="D50" s="7"/>
      <c r="E50" s="24"/>
      <c r="F50" s="7"/>
      <c r="G50" s="236"/>
      <c r="H50" s="236"/>
      <c r="I50" s="236"/>
      <c r="J50" s="236"/>
      <c r="K50" s="122"/>
      <c r="O50" s="13"/>
      <c r="P50" s="13"/>
      <c r="Q50" s="13"/>
      <c r="R50" s="13"/>
      <c r="S50" s="13"/>
      <c r="U50" s="78"/>
      <c r="V50" s="79"/>
      <c r="Y50" s="78"/>
    </row>
    <row r="51" spans="1:26" s="23" customFormat="1" ht="26.55" customHeight="1" thickBot="1">
      <c r="A51" s="5"/>
      <c r="B51" s="5"/>
      <c r="C51" s="5"/>
      <c r="D51" s="226" t="s">
        <v>106</v>
      </c>
      <c r="E51" s="227"/>
      <c r="F51" s="33" t="str">
        <f>IFERROR(VLOOKUP($D$8,$U$2:$Z$31,6,0),"")</f>
        <v/>
      </c>
      <c r="G51" s="236"/>
      <c r="H51" s="236"/>
      <c r="I51" s="236"/>
      <c r="J51" s="236"/>
      <c r="K51" s="122"/>
      <c r="O51" s="13"/>
      <c r="P51" s="13"/>
      <c r="Q51" s="13"/>
      <c r="R51" s="13"/>
      <c r="S51" s="13"/>
      <c r="U51" s="78"/>
      <c r="V51" s="79"/>
      <c r="Y51" s="78"/>
    </row>
    <row r="52" spans="1:26" s="23" customFormat="1" ht="18" customHeight="1" thickBot="1">
      <c r="A52" s="5"/>
      <c r="B52" s="5"/>
      <c r="C52" s="5"/>
      <c r="D52" s="7"/>
      <c r="E52" s="24"/>
      <c r="F52" s="7"/>
      <c r="G52" s="236"/>
      <c r="H52" s="236"/>
      <c r="I52" s="236"/>
      <c r="J52" s="236"/>
      <c r="K52" s="122"/>
      <c r="O52" s="13"/>
      <c r="P52" s="13"/>
      <c r="Q52" s="13"/>
      <c r="R52" s="13"/>
      <c r="S52" s="13"/>
      <c r="U52" s="78"/>
      <c r="V52" s="79"/>
      <c r="Y52" s="78"/>
    </row>
    <row r="53" spans="1:26" ht="28.95" customHeight="1" thickBot="1">
      <c r="A53" s="5"/>
      <c r="B53" s="8"/>
      <c r="C53" s="6"/>
      <c r="D53" s="230" t="s">
        <v>109</v>
      </c>
      <c r="E53" s="231"/>
      <c r="F53" s="31"/>
      <c r="G53" s="236"/>
      <c r="H53" s="236"/>
      <c r="I53" s="236"/>
      <c r="J53" s="236"/>
      <c r="K53" s="122"/>
      <c r="O53" s="23"/>
    </row>
    <row r="54" spans="1:26" ht="14.1" customHeight="1">
      <c r="A54" s="5"/>
      <c r="B54" s="8"/>
      <c r="C54" s="6"/>
      <c r="D54" s="8"/>
      <c r="E54" s="7"/>
      <c r="F54" s="9"/>
      <c r="G54" s="236"/>
      <c r="H54" s="236"/>
      <c r="I54" s="236"/>
      <c r="J54" s="236"/>
      <c r="K54" s="122"/>
      <c r="P54" s="23"/>
      <c r="Q54" s="23"/>
      <c r="R54" s="23"/>
      <c r="S54" s="23"/>
    </row>
    <row r="55" spans="1:26" ht="13.5" customHeight="1" thickBot="1">
      <c r="A55" s="10"/>
      <c r="B55" s="10"/>
      <c r="C55" s="10"/>
      <c r="D55" s="11" t="s">
        <v>31</v>
      </c>
      <c r="E55" s="7"/>
      <c r="F55" s="9"/>
      <c r="G55" s="236"/>
      <c r="H55" s="236"/>
      <c r="I55" s="236"/>
      <c r="J55" s="236"/>
      <c r="K55" s="122"/>
    </row>
    <row r="56" spans="1:26" s="37" customFormat="1" ht="25.5" customHeight="1" thickBot="1">
      <c r="A56" s="34"/>
      <c r="B56" s="35"/>
      <c r="C56" s="35"/>
      <c r="D56" s="228" t="s">
        <v>104</v>
      </c>
      <c r="E56" s="229"/>
      <c r="F56" s="36"/>
      <c r="G56" s="236"/>
      <c r="H56" s="236"/>
      <c r="I56" s="236"/>
      <c r="J56" s="236"/>
      <c r="K56" s="123"/>
      <c r="U56" s="78"/>
      <c r="V56" s="79"/>
      <c r="W56" s="23"/>
      <c r="X56" s="23"/>
      <c r="Y56" s="78"/>
      <c r="Z56" s="23"/>
    </row>
    <row r="57" spans="1:26" ht="27" customHeight="1"/>
    <row r="58" spans="1:26">
      <c r="U58" s="87"/>
      <c r="V58" s="88"/>
      <c r="W58" s="89"/>
      <c r="X58" s="89"/>
      <c r="Y58" s="87"/>
      <c r="Z58" s="89"/>
    </row>
  </sheetData>
  <sheetProtection algorithmName="SHA-512" hashValue="VoxbeSpFW/eBcpL2VdHCC9KvOEVokoOmjircK3kq+jQ+Xz3UrGV9vnlrzORuiaUeqretk1wBYKiHTzdMDSBoqA==" saltValue="J/OYUSE07h3nNAc6dPghpw==" spinCount="100000" sheet="1" formatCells="0" formatColumns="0" formatRows="0" deleteColumns="0" deleteRows="0"/>
  <customSheetViews>
    <customSheetView guid="{C3470CC4-D0F0-4B7F-8446-B235CFA777F2}" showPageBreaks="1" showGridLines="0" fitToPage="1" printArea="1" topLeftCell="F10">
      <selection activeCell="S17" sqref="S17"/>
      <pageMargins left="0.23622047244094491" right="0.23622047244094491" top="0.49" bottom="0.54" header="0.31496062992125984" footer="0.31496062992125984"/>
      <printOptions horizontalCentered="1"/>
      <pageSetup paperSize="9" scale="98" orientation="portrait" r:id="rId1"/>
    </customSheetView>
  </customSheetViews>
  <mergeCells count="90">
    <mergeCell ref="W28:W29"/>
    <mergeCell ref="W30:W31"/>
    <mergeCell ref="W3:W5"/>
    <mergeCell ref="W6:W8"/>
    <mergeCell ref="W16:W21"/>
    <mergeCell ref="W22:W27"/>
    <mergeCell ref="W9:W15"/>
    <mergeCell ref="H44:J44"/>
    <mergeCell ref="H45:J45"/>
    <mergeCell ref="H46:J46"/>
    <mergeCell ref="H32:J32"/>
    <mergeCell ref="F26:J26"/>
    <mergeCell ref="F27:J27"/>
    <mergeCell ref="F28:J28"/>
    <mergeCell ref="H34:J34"/>
    <mergeCell ref="H35:J35"/>
    <mergeCell ref="H36:J36"/>
    <mergeCell ref="H37:J37"/>
    <mergeCell ref="H43:J43"/>
    <mergeCell ref="H38:J38"/>
    <mergeCell ref="H39:J39"/>
    <mergeCell ref="H40:J40"/>
    <mergeCell ref="H41:J41"/>
    <mergeCell ref="F24:J24"/>
    <mergeCell ref="F25:J25"/>
    <mergeCell ref="H33:J33"/>
    <mergeCell ref="H8:J8"/>
    <mergeCell ref="F21:J21"/>
    <mergeCell ref="F22:J22"/>
    <mergeCell ref="E16:J16"/>
    <mergeCell ref="D12:J12"/>
    <mergeCell ref="H42:J42"/>
    <mergeCell ref="D10:J10"/>
    <mergeCell ref="D11:J11"/>
    <mergeCell ref="D14:J14"/>
    <mergeCell ref="A10:C10"/>
    <mergeCell ref="A11:C11"/>
    <mergeCell ref="A14:C14"/>
    <mergeCell ref="A12:C12"/>
    <mergeCell ref="A13:C13"/>
    <mergeCell ref="D13:E13"/>
    <mergeCell ref="G13:H13"/>
    <mergeCell ref="I13:J13"/>
    <mergeCell ref="A24:C24"/>
    <mergeCell ref="A28:C28"/>
    <mergeCell ref="A29:C29"/>
    <mergeCell ref="A32:C32"/>
    <mergeCell ref="A8:C9"/>
    <mergeCell ref="D8:D9"/>
    <mergeCell ref="A2:J2"/>
    <mergeCell ref="H4:J4"/>
    <mergeCell ref="H5:J5"/>
    <mergeCell ref="H6:J6"/>
    <mergeCell ref="H7:J7"/>
    <mergeCell ref="A27:C27"/>
    <mergeCell ref="A25:C25"/>
    <mergeCell ref="A26:C26"/>
    <mergeCell ref="F23:J23"/>
    <mergeCell ref="O17:P17"/>
    <mergeCell ref="A17:C17"/>
    <mergeCell ref="F18:J18"/>
    <mergeCell ref="F19:J19"/>
    <mergeCell ref="F20:J20"/>
    <mergeCell ref="A20:C20"/>
    <mergeCell ref="A23:C23"/>
    <mergeCell ref="F17:J17"/>
    <mergeCell ref="A19:C19"/>
    <mergeCell ref="A18:C18"/>
    <mergeCell ref="A21:C21"/>
    <mergeCell ref="A22:C22"/>
    <mergeCell ref="A33:C33"/>
    <mergeCell ref="A47:C47"/>
    <mergeCell ref="A46:C46"/>
    <mergeCell ref="A45:C45"/>
    <mergeCell ref="A44:C44"/>
    <mergeCell ref="A43:C43"/>
    <mergeCell ref="A37:C37"/>
    <mergeCell ref="A42:C42"/>
    <mergeCell ref="A41:C41"/>
    <mergeCell ref="A40:C40"/>
    <mergeCell ref="A39:C39"/>
    <mergeCell ref="A38:C38"/>
    <mergeCell ref="A34:C34"/>
    <mergeCell ref="A35:C35"/>
    <mergeCell ref="A36:C36"/>
    <mergeCell ref="D51:E51"/>
    <mergeCell ref="D56:E56"/>
    <mergeCell ref="D53:E53"/>
    <mergeCell ref="B49:D49"/>
    <mergeCell ref="G48:J56"/>
  </mergeCells>
  <phoneticPr fontId="3"/>
  <conditionalFormatting sqref="H47">
    <cfRule type="cellIs" dxfId="0" priority="1" operator="equal">
      <formula>"合計額が合っていません。対象経費・対象外経費ご確認下さい"</formula>
    </cfRule>
  </conditionalFormatting>
  <dataValidations count="1">
    <dataValidation type="whole" allowBlank="1" showInputMessage="1" showErrorMessage="1" errorTitle="上限額超過" error="交付金申請上限額を超えての申請はできません。" sqref="F53" xr:uid="{35785ECB-AD85-469A-8D8F-C7298EABAC1B}">
      <formula1>0</formula1>
      <formula2>F51</formula2>
    </dataValidation>
  </dataValidations>
  <printOptions horizontalCentered="1"/>
  <pageMargins left="0.23622047244094491" right="0.23622047244094491" top="0.47244094488188981" bottom="0.55118110236220474" header="0.31496062992125984" footer="0.31496062992125984"/>
  <pageSetup paperSize="9" scale="79" orientation="portrait"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R76"/>
  <sheetViews>
    <sheetView workbookViewId="0">
      <selection activeCell="I5" sqref="I5"/>
    </sheetView>
  </sheetViews>
  <sheetFormatPr defaultColWidth="8.88671875" defaultRowHeight="13.2"/>
  <cols>
    <col min="1" max="1" width="3.88671875" style="129" customWidth="1"/>
    <col min="2" max="2" width="18.21875" style="129" customWidth="1"/>
    <col min="3" max="3" width="10" style="129" customWidth="1"/>
    <col min="4" max="4" width="5.5546875" style="129" bestFit="1" customWidth="1"/>
    <col min="5" max="6" width="5.33203125" style="129" customWidth="1"/>
    <col min="7" max="7" width="31.44140625" style="129" customWidth="1"/>
    <col min="8" max="8" width="51.44140625" style="174" customWidth="1"/>
    <col min="9" max="11" width="12.21875" style="174" customWidth="1"/>
    <col min="12" max="12" width="15" style="129" customWidth="1"/>
    <col min="13" max="13" width="14" style="129" customWidth="1"/>
    <col min="14" max="14" width="3.44140625" style="129" customWidth="1"/>
    <col min="15" max="17" width="14.6640625" style="129" hidden="1" customWidth="1"/>
    <col min="18" max="18" width="3.77734375" style="129" customWidth="1"/>
    <col min="19" max="16384" width="8.88671875" style="129"/>
  </cols>
  <sheetData>
    <row r="1" spans="1:18" ht="17.55" customHeight="1">
      <c r="B1" s="173" t="s">
        <v>265</v>
      </c>
      <c r="H1" s="129"/>
      <c r="I1" s="130"/>
      <c r="J1" s="130"/>
      <c r="K1" s="130"/>
      <c r="L1" s="130"/>
      <c r="M1" s="130"/>
    </row>
    <row r="2" spans="1:18" ht="28.5" customHeight="1" thickBot="1"/>
    <row r="3" spans="1:18" ht="28.5" customHeight="1" thickBot="1">
      <c r="A3" s="175"/>
      <c r="B3" s="175" t="s">
        <v>32</v>
      </c>
      <c r="E3" s="175"/>
      <c r="F3" s="175"/>
      <c r="G3" s="176" t="s">
        <v>107</v>
      </c>
      <c r="H3" s="177"/>
      <c r="I3" s="178"/>
      <c r="J3" s="179"/>
      <c r="K3" s="129"/>
      <c r="L3" s="335" t="s">
        <v>31</v>
      </c>
      <c r="M3" s="335"/>
      <c r="N3" s="180"/>
      <c r="O3" s="180" t="s">
        <v>78</v>
      </c>
      <c r="P3" s="180" t="s">
        <v>79</v>
      </c>
      <c r="Q3" s="180" t="s">
        <v>80</v>
      </c>
      <c r="R3" s="180"/>
    </row>
    <row r="4" spans="1:18" ht="20.100000000000001" customHeight="1">
      <c r="B4" s="181" t="s">
        <v>6</v>
      </c>
      <c r="C4" s="182" t="s">
        <v>26</v>
      </c>
      <c r="D4" s="182" t="s">
        <v>239</v>
      </c>
      <c r="E4" s="183" t="s">
        <v>34</v>
      </c>
      <c r="F4" s="183" t="s">
        <v>35</v>
      </c>
      <c r="G4" s="184" t="s">
        <v>29</v>
      </c>
      <c r="H4" s="184" t="s">
        <v>28</v>
      </c>
      <c r="I4" s="185" t="s">
        <v>27</v>
      </c>
      <c r="J4" s="186" t="s">
        <v>47</v>
      </c>
      <c r="K4" s="186" t="s">
        <v>64</v>
      </c>
      <c r="L4" s="187" t="s">
        <v>25</v>
      </c>
      <c r="M4" s="188" t="s">
        <v>24</v>
      </c>
      <c r="N4" s="189"/>
      <c r="O4" s="190" t="s">
        <v>66</v>
      </c>
      <c r="P4" s="190" t="s">
        <v>66</v>
      </c>
      <c r="Q4" s="190" t="s">
        <v>67</v>
      </c>
      <c r="R4" s="191"/>
    </row>
    <row r="5" spans="1:18" ht="20.100000000000001" customHeight="1">
      <c r="A5" s="90">
        <v>1</v>
      </c>
      <c r="B5" s="59"/>
      <c r="C5" s="60"/>
      <c r="D5" s="60"/>
      <c r="E5" s="61"/>
      <c r="F5" s="61"/>
      <c r="G5" s="63"/>
      <c r="H5" s="199"/>
      <c r="I5" s="62"/>
      <c r="J5" s="192" t="str">
        <f t="shared" ref="J5:J36" si="0">IF(COUNTIF(対象経費,B5),I5,"")</f>
        <v/>
      </c>
      <c r="K5" s="193" t="str">
        <f t="shared" ref="K5:K36" si="1">IF(COUNTIF(対象外経費,B5),I5,"")</f>
        <v/>
      </c>
      <c r="L5" s="91"/>
      <c r="M5" s="92"/>
      <c r="N5" s="189"/>
      <c r="O5" s="190" t="s">
        <v>67</v>
      </c>
      <c r="P5" s="190" t="s">
        <v>68</v>
      </c>
      <c r="Q5" s="190" t="s">
        <v>69</v>
      </c>
      <c r="R5" s="191"/>
    </row>
    <row r="6" spans="1:18" ht="20.100000000000001" customHeight="1">
      <c r="A6" s="90">
        <v>2</v>
      </c>
      <c r="B6" s="59"/>
      <c r="C6" s="60"/>
      <c r="D6" s="60"/>
      <c r="E6" s="61"/>
      <c r="F6" s="61"/>
      <c r="G6" s="63"/>
      <c r="H6" s="199"/>
      <c r="I6" s="62"/>
      <c r="J6" s="192" t="str">
        <f t="shared" si="0"/>
        <v/>
      </c>
      <c r="K6" s="193" t="str">
        <f t="shared" si="1"/>
        <v/>
      </c>
      <c r="L6" s="91"/>
      <c r="M6" s="92"/>
      <c r="N6" s="189"/>
      <c r="O6" s="190" t="s">
        <v>68</v>
      </c>
      <c r="P6" s="190" t="s">
        <v>70</v>
      </c>
      <c r="Q6" s="190" t="s">
        <v>71</v>
      </c>
      <c r="R6" s="191"/>
    </row>
    <row r="7" spans="1:18" ht="20.100000000000001" customHeight="1">
      <c r="A7" s="90">
        <v>3</v>
      </c>
      <c r="B7" s="59"/>
      <c r="C7" s="60"/>
      <c r="D7" s="60"/>
      <c r="E7" s="61"/>
      <c r="F7" s="61"/>
      <c r="G7" s="63"/>
      <c r="H7" s="199"/>
      <c r="I7" s="62"/>
      <c r="J7" s="192" t="str">
        <f t="shared" si="0"/>
        <v/>
      </c>
      <c r="K7" s="193" t="str">
        <f t="shared" si="1"/>
        <v/>
      </c>
      <c r="L7" s="91"/>
      <c r="M7" s="92"/>
      <c r="N7" s="189"/>
      <c r="O7" s="190" t="s">
        <v>69</v>
      </c>
      <c r="P7" s="190" t="s">
        <v>90</v>
      </c>
      <c r="Q7" s="190" t="s">
        <v>91</v>
      </c>
      <c r="R7" s="191"/>
    </row>
    <row r="8" spans="1:18" ht="20.100000000000001" customHeight="1">
      <c r="A8" s="90">
        <v>4</v>
      </c>
      <c r="B8" s="59"/>
      <c r="C8" s="60"/>
      <c r="D8" s="60"/>
      <c r="E8" s="61"/>
      <c r="F8" s="61"/>
      <c r="G8" s="63"/>
      <c r="H8" s="199"/>
      <c r="I8" s="62"/>
      <c r="J8" s="192" t="str">
        <f t="shared" si="0"/>
        <v/>
      </c>
      <c r="K8" s="193" t="str">
        <f t="shared" si="1"/>
        <v/>
      </c>
      <c r="L8" s="91"/>
      <c r="M8" s="92"/>
      <c r="N8" s="189"/>
      <c r="O8" s="190" t="s">
        <v>70</v>
      </c>
      <c r="P8" s="190" t="s">
        <v>72</v>
      </c>
      <c r="Q8" s="190" t="s">
        <v>83</v>
      </c>
      <c r="R8" s="191"/>
    </row>
    <row r="9" spans="1:18" ht="20.100000000000001" customHeight="1">
      <c r="A9" s="90">
        <v>5</v>
      </c>
      <c r="B9" s="59"/>
      <c r="C9" s="60"/>
      <c r="D9" s="60"/>
      <c r="E9" s="61"/>
      <c r="F9" s="61"/>
      <c r="G9" s="63"/>
      <c r="H9" s="199"/>
      <c r="I9" s="62"/>
      <c r="J9" s="192" t="str">
        <f t="shared" si="0"/>
        <v/>
      </c>
      <c r="K9" s="193" t="str">
        <f t="shared" si="1"/>
        <v/>
      </c>
      <c r="L9" s="91"/>
      <c r="M9" s="92"/>
      <c r="N9" s="189"/>
      <c r="O9" s="190" t="s">
        <v>71</v>
      </c>
      <c r="P9" s="190" t="s">
        <v>74</v>
      </c>
      <c r="Q9" s="190" t="s">
        <v>20</v>
      </c>
      <c r="R9" s="191"/>
    </row>
    <row r="10" spans="1:18" ht="20.100000000000001" customHeight="1">
      <c r="A10" s="90">
        <v>6</v>
      </c>
      <c r="B10" s="59"/>
      <c r="C10" s="60"/>
      <c r="D10" s="60"/>
      <c r="E10" s="61"/>
      <c r="F10" s="61"/>
      <c r="G10" s="63"/>
      <c r="H10" s="199"/>
      <c r="I10" s="62"/>
      <c r="J10" s="192" t="str">
        <f t="shared" si="0"/>
        <v/>
      </c>
      <c r="K10" s="193" t="str">
        <f t="shared" si="1"/>
        <v/>
      </c>
      <c r="L10" s="91"/>
      <c r="M10" s="92"/>
      <c r="N10" s="189"/>
      <c r="O10" s="190" t="s">
        <v>90</v>
      </c>
      <c r="P10" s="190" t="s">
        <v>76</v>
      </c>
      <c r="Q10" s="190" t="s">
        <v>73</v>
      </c>
      <c r="R10" s="194"/>
    </row>
    <row r="11" spans="1:18" ht="20.100000000000001" customHeight="1">
      <c r="A11" s="90">
        <v>7</v>
      </c>
      <c r="B11" s="59"/>
      <c r="C11" s="60"/>
      <c r="D11" s="60"/>
      <c r="E11" s="61"/>
      <c r="F11" s="61"/>
      <c r="G11" s="63"/>
      <c r="H11" s="199"/>
      <c r="I11" s="62"/>
      <c r="J11" s="192" t="str">
        <f t="shared" si="0"/>
        <v/>
      </c>
      <c r="K11" s="193" t="str">
        <f t="shared" si="1"/>
        <v/>
      </c>
      <c r="L11" s="91"/>
      <c r="M11" s="92"/>
      <c r="N11" s="189"/>
      <c r="O11" s="190" t="s">
        <v>91</v>
      </c>
      <c r="P11" s="190" t="s">
        <v>86</v>
      </c>
      <c r="Q11" s="190" t="s">
        <v>18</v>
      </c>
      <c r="R11" s="194"/>
    </row>
    <row r="12" spans="1:18" ht="20.100000000000001" customHeight="1">
      <c r="A12" s="90">
        <v>8</v>
      </c>
      <c r="B12" s="59"/>
      <c r="C12" s="60"/>
      <c r="D12" s="60"/>
      <c r="E12" s="61"/>
      <c r="F12" s="61"/>
      <c r="G12" s="63"/>
      <c r="H12" s="199"/>
      <c r="I12" s="62"/>
      <c r="J12" s="192" t="str">
        <f t="shared" si="0"/>
        <v/>
      </c>
      <c r="K12" s="193" t="str">
        <f t="shared" si="1"/>
        <v/>
      </c>
      <c r="L12" s="91"/>
      <c r="M12" s="92"/>
      <c r="N12" s="189"/>
      <c r="O12" s="190" t="s">
        <v>83</v>
      </c>
      <c r="P12" s="190" t="s">
        <v>88</v>
      </c>
      <c r="Q12" s="190" t="s">
        <v>75</v>
      </c>
      <c r="R12" s="194"/>
    </row>
    <row r="13" spans="1:18" ht="20.100000000000001" customHeight="1">
      <c r="A13" s="90">
        <v>9</v>
      </c>
      <c r="B13" s="59"/>
      <c r="C13" s="60"/>
      <c r="D13" s="60"/>
      <c r="E13" s="61"/>
      <c r="F13" s="61"/>
      <c r="G13" s="63"/>
      <c r="H13" s="199"/>
      <c r="I13" s="62"/>
      <c r="J13" s="192" t="str">
        <f t="shared" si="0"/>
        <v/>
      </c>
      <c r="K13" s="193" t="str">
        <f t="shared" si="1"/>
        <v/>
      </c>
      <c r="L13" s="91"/>
      <c r="M13" s="92"/>
      <c r="N13" s="189"/>
      <c r="O13" s="190" t="s">
        <v>20</v>
      </c>
      <c r="P13" s="190"/>
      <c r="Q13" s="190" t="s">
        <v>16</v>
      </c>
      <c r="R13" s="194"/>
    </row>
    <row r="14" spans="1:18" ht="20.100000000000001" customHeight="1">
      <c r="A14" s="90">
        <v>10</v>
      </c>
      <c r="B14" s="59"/>
      <c r="C14" s="60"/>
      <c r="D14" s="60"/>
      <c r="E14" s="61"/>
      <c r="F14" s="61"/>
      <c r="G14" s="63"/>
      <c r="H14" s="199"/>
      <c r="I14" s="62"/>
      <c r="J14" s="192" t="str">
        <f t="shared" si="0"/>
        <v/>
      </c>
      <c r="K14" s="193" t="str">
        <f t="shared" si="1"/>
        <v/>
      </c>
      <c r="L14" s="91"/>
      <c r="M14" s="92"/>
      <c r="N14" s="189"/>
      <c r="O14" s="190" t="s">
        <v>72</v>
      </c>
      <c r="P14" s="190"/>
      <c r="Q14" s="190" t="s">
        <v>77</v>
      </c>
      <c r="R14" s="194"/>
    </row>
    <row r="15" spans="1:18" ht="20.100000000000001" customHeight="1">
      <c r="A15" s="90">
        <v>11</v>
      </c>
      <c r="B15" s="59"/>
      <c r="C15" s="60"/>
      <c r="D15" s="60"/>
      <c r="E15" s="61"/>
      <c r="F15" s="61"/>
      <c r="G15" s="63"/>
      <c r="H15" s="199"/>
      <c r="I15" s="62"/>
      <c r="J15" s="192" t="str">
        <f t="shared" si="0"/>
        <v/>
      </c>
      <c r="K15" s="193" t="str">
        <f t="shared" si="1"/>
        <v/>
      </c>
      <c r="L15" s="91"/>
      <c r="M15" s="92"/>
      <c r="N15" s="189"/>
      <c r="O15" s="190" t="s">
        <v>73</v>
      </c>
      <c r="P15" s="190"/>
      <c r="Q15" s="190" t="s">
        <v>87</v>
      </c>
      <c r="R15" s="194"/>
    </row>
    <row r="16" spans="1:18" ht="20.100000000000001" customHeight="1">
      <c r="A16" s="90">
        <v>12</v>
      </c>
      <c r="B16" s="59"/>
      <c r="C16" s="60"/>
      <c r="D16" s="60"/>
      <c r="E16" s="61"/>
      <c r="F16" s="61"/>
      <c r="G16" s="63"/>
      <c r="H16" s="199"/>
      <c r="I16" s="62"/>
      <c r="J16" s="192" t="str">
        <f t="shared" si="0"/>
        <v/>
      </c>
      <c r="K16" s="193" t="str">
        <f t="shared" si="1"/>
        <v/>
      </c>
      <c r="L16" s="91"/>
      <c r="M16" s="92"/>
      <c r="N16" s="189"/>
      <c r="O16" s="190" t="s">
        <v>18</v>
      </c>
      <c r="P16" s="190"/>
      <c r="Q16" s="190" t="s">
        <v>89</v>
      </c>
      <c r="R16" s="194"/>
    </row>
    <row r="17" spans="1:18" ht="20.100000000000001" customHeight="1">
      <c r="A17" s="90">
        <v>13</v>
      </c>
      <c r="B17" s="59"/>
      <c r="C17" s="60"/>
      <c r="D17" s="60"/>
      <c r="E17" s="61"/>
      <c r="F17" s="61"/>
      <c r="G17" s="63"/>
      <c r="H17" s="199"/>
      <c r="I17" s="62"/>
      <c r="J17" s="192" t="str">
        <f t="shared" si="0"/>
        <v/>
      </c>
      <c r="K17" s="193" t="str">
        <f t="shared" si="1"/>
        <v/>
      </c>
      <c r="L17" s="91"/>
      <c r="M17" s="92"/>
      <c r="N17" s="189"/>
      <c r="O17" s="190" t="s">
        <v>74</v>
      </c>
      <c r="Q17" s="190" t="s">
        <v>14</v>
      </c>
      <c r="R17" s="194"/>
    </row>
    <row r="18" spans="1:18" ht="20.100000000000001" customHeight="1">
      <c r="A18" s="90">
        <v>14</v>
      </c>
      <c r="B18" s="59"/>
      <c r="C18" s="60"/>
      <c r="D18" s="60"/>
      <c r="E18" s="61"/>
      <c r="F18" s="61"/>
      <c r="G18" s="63"/>
      <c r="H18" s="199"/>
      <c r="I18" s="62"/>
      <c r="J18" s="192" t="str">
        <f t="shared" si="0"/>
        <v/>
      </c>
      <c r="K18" s="193" t="str">
        <f t="shared" si="1"/>
        <v/>
      </c>
      <c r="L18" s="91"/>
      <c r="M18" s="92"/>
      <c r="N18" s="189"/>
      <c r="O18" s="190" t="s">
        <v>75</v>
      </c>
      <c r="Q18" s="190"/>
      <c r="R18" s="194"/>
    </row>
    <row r="19" spans="1:18" ht="20.100000000000001" customHeight="1">
      <c r="A19" s="90">
        <v>15</v>
      </c>
      <c r="B19" s="59"/>
      <c r="C19" s="60"/>
      <c r="D19" s="60"/>
      <c r="E19" s="61"/>
      <c r="F19" s="61"/>
      <c r="G19" s="63"/>
      <c r="H19" s="199"/>
      <c r="I19" s="62"/>
      <c r="J19" s="192" t="str">
        <f t="shared" si="0"/>
        <v/>
      </c>
      <c r="K19" s="193" t="str">
        <f t="shared" si="1"/>
        <v/>
      </c>
      <c r="L19" s="91"/>
      <c r="M19" s="92"/>
      <c r="N19" s="189"/>
      <c r="O19" s="190" t="s">
        <v>16</v>
      </c>
      <c r="P19" s="190"/>
      <c r="Q19" s="190"/>
      <c r="R19" s="194"/>
    </row>
    <row r="20" spans="1:18" ht="20.100000000000001" customHeight="1">
      <c r="A20" s="90">
        <v>16</v>
      </c>
      <c r="B20" s="59"/>
      <c r="C20" s="60"/>
      <c r="D20" s="60"/>
      <c r="E20" s="61"/>
      <c r="F20" s="61"/>
      <c r="G20" s="63"/>
      <c r="H20" s="199"/>
      <c r="I20" s="62"/>
      <c r="J20" s="192" t="str">
        <f t="shared" si="0"/>
        <v/>
      </c>
      <c r="K20" s="193" t="str">
        <f t="shared" si="1"/>
        <v/>
      </c>
      <c r="L20" s="91"/>
      <c r="M20" s="92"/>
      <c r="N20" s="189"/>
      <c r="O20" s="190" t="s">
        <v>76</v>
      </c>
      <c r="P20" s="190"/>
      <c r="Q20" s="190"/>
      <c r="R20" s="194"/>
    </row>
    <row r="21" spans="1:18" ht="20.100000000000001" customHeight="1">
      <c r="A21" s="90">
        <v>17</v>
      </c>
      <c r="B21" s="59"/>
      <c r="C21" s="60"/>
      <c r="D21" s="60"/>
      <c r="E21" s="61"/>
      <c r="F21" s="61"/>
      <c r="G21" s="63"/>
      <c r="H21" s="199"/>
      <c r="I21" s="62"/>
      <c r="J21" s="192" t="str">
        <f t="shared" si="0"/>
        <v/>
      </c>
      <c r="K21" s="193" t="str">
        <f t="shared" si="1"/>
        <v/>
      </c>
      <c r="L21" s="91"/>
      <c r="M21" s="92"/>
      <c r="N21" s="189"/>
      <c r="O21" s="190" t="s">
        <v>77</v>
      </c>
      <c r="R21" s="191"/>
    </row>
    <row r="22" spans="1:18" ht="20.100000000000001" customHeight="1">
      <c r="A22" s="90">
        <v>18</v>
      </c>
      <c r="B22" s="59"/>
      <c r="C22" s="60"/>
      <c r="D22" s="60"/>
      <c r="E22" s="61"/>
      <c r="F22" s="61"/>
      <c r="G22" s="63"/>
      <c r="H22" s="199"/>
      <c r="I22" s="62"/>
      <c r="J22" s="192" t="str">
        <f t="shared" si="0"/>
        <v/>
      </c>
      <c r="K22" s="193" t="str">
        <f t="shared" si="1"/>
        <v/>
      </c>
      <c r="L22" s="91"/>
      <c r="M22" s="92"/>
      <c r="N22" s="189"/>
      <c r="O22" s="190" t="s">
        <v>86</v>
      </c>
      <c r="P22" s="190"/>
      <c r="R22" s="191"/>
    </row>
    <row r="23" spans="1:18" ht="20.100000000000001" customHeight="1">
      <c r="A23" s="90">
        <v>19</v>
      </c>
      <c r="B23" s="59"/>
      <c r="C23" s="60"/>
      <c r="D23" s="60"/>
      <c r="E23" s="61"/>
      <c r="F23" s="61"/>
      <c r="G23" s="63"/>
      <c r="H23" s="199"/>
      <c r="I23" s="62"/>
      <c r="J23" s="192" t="str">
        <f t="shared" si="0"/>
        <v/>
      </c>
      <c r="K23" s="193" t="str">
        <f t="shared" si="1"/>
        <v/>
      </c>
      <c r="L23" s="91"/>
      <c r="M23" s="92"/>
      <c r="N23" s="189"/>
      <c r="O23" s="190" t="s">
        <v>87</v>
      </c>
      <c r="P23" s="190"/>
      <c r="R23" s="191"/>
    </row>
    <row r="24" spans="1:18" ht="20.100000000000001" customHeight="1">
      <c r="A24" s="90">
        <v>20</v>
      </c>
      <c r="B24" s="59"/>
      <c r="C24" s="60"/>
      <c r="D24" s="60"/>
      <c r="E24" s="61"/>
      <c r="F24" s="61"/>
      <c r="G24" s="63"/>
      <c r="H24" s="199"/>
      <c r="I24" s="62"/>
      <c r="J24" s="192" t="str">
        <f t="shared" si="0"/>
        <v/>
      </c>
      <c r="K24" s="193" t="str">
        <f t="shared" si="1"/>
        <v/>
      </c>
      <c r="L24" s="91"/>
      <c r="M24" s="92"/>
      <c r="N24" s="189"/>
      <c r="O24" s="190" t="s">
        <v>88</v>
      </c>
      <c r="P24" s="190"/>
      <c r="R24" s="191"/>
    </row>
    <row r="25" spans="1:18" ht="20.100000000000001" customHeight="1">
      <c r="A25" s="90">
        <v>21</v>
      </c>
      <c r="B25" s="59"/>
      <c r="C25" s="60"/>
      <c r="D25" s="60"/>
      <c r="E25" s="61"/>
      <c r="F25" s="61"/>
      <c r="G25" s="63"/>
      <c r="H25" s="199"/>
      <c r="I25" s="62"/>
      <c r="J25" s="192" t="str">
        <f t="shared" si="0"/>
        <v/>
      </c>
      <c r="K25" s="193" t="str">
        <f t="shared" si="1"/>
        <v/>
      </c>
      <c r="L25" s="91"/>
      <c r="M25" s="92"/>
      <c r="N25" s="189"/>
      <c r="O25" s="190" t="s">
        <v>89</v>
      </c>
      <c r="P25" s="190"/>
      <c r="Q25" s="190"/>
      <c r="R25" s="189"/>
    </row>
    <row r="26" spans="1:18" ht="20.100000000000001" customHeight="1">
      <c r="A26" s="90">
        <v>22</v>
      </c>
      <c r="B26" s="59"/>
      <c r="C26" s="60"/>
      <c r="D26" s="60"/>
      <c r="E26" s="61"/>
      <c r="F26" s="61"/>
      <c r="G26" s="63"/>
      <c r="H26" s="199"/>
      <c r="I26" s="62"/>
      <c r="J26" s="192" t="str">
        <f t="shared" si="0"/>
        <v/>
      </c>
      <c r="K26" s="193" t="str">
        <f t="shared" si="1"/>
        <v/>
      </c>
      <c r="L26" s="91"/>
      <c r="M26" s="92"/>
      <c r="N26" s="189"/>
      <c r="O26" s="190" t="s">
        <v>14</v>
      </c>
      <c r="P26" s="190"/>
      <c r="R26" s="189"/>
    </row>
    <row r="27" spans="1:18" ht="20.100000000000001" customHeight="1">
      <c r="A27" s="90">
        <v>23</v>
      </c>
      <c r="B27" s="59"/>
      <c r="C27" s="60"/>
      <c r="D27" s="60"/>
      <c r="E27" s="61"/>
      <c r="F27" s="61"/>
      <c r="G27" s="63"/>
      <c r="H27" s="199"/>
      <c r="I27" s="62"/>
      <c r="J27" s="192" t="str">
        <f t="shared" si="0"/>
        <v/>
      </c>
      <c r="K27" s="193" t="str">
        <f t="shared" si="1"/>
        <v/>
      </c>
      <c r="L27" s="91"/>
      <c r="M27" s="92"/>
      <c r="N27" s="189"/>
      <c r="O27" s="190"/>
      <c r="P27" s="190"/>
      <c r="Q27" s="190"/>
      <c r="R27" s="189"/>
    </row>
    <row r="28" spans="1:18" ht="20.100000000000001" customHeight="1">
      <c r="A28" s="90">
        <v>24</v>
      </c>
      <c r="B28" s="59"/>
      <c r="C28" s="60"/>
      <c r="D28" s="60"/>
      <c r="E28" s="61"/>
      <c r="F28" s="61"/>
      <c r="G28" s="63"/>
      <c r="H28" s="63"/>
      <c r="I28" s="62"/>
      <c r="J28" s="192" t="str">
        <f t="shared" si="0"/>
        <v/>
      </c>
      <c r="K28" s="193" t="str">
        <f t="shared" si="1"/>
        <v/>
      </c>
      <c r="L28" s="93"/>
      <c r="M28" s="92"/>
      <c r="N28" s="189"/>
      <c r="O28" s="190"/>
      <c r="P28" s="190"/>
      <c r="Q28" s="190"/>
      <c r="R28" s="189"/>
    </row>
    <row r="29" spans="1:18" ht="20.100000000000001" customHeight="1">
      <c r="A29" s="90">
        <v>25</v>
      </c>
      <c r="B29" s="59"/>
      <c r="C29" s="60"/>
      <c r="D29" s="60"/>
      <c r="E29" s="61"/>
      <c r="F29" s="61"/>
      <c r="G29" s="63"/>
      <c r="H29" s="63"/>
      <c r="I29" s="62"/>
      <c r="J29" s="192" t="str">
        <f t="shared" si="0"/>
        <v/>
      </c>
      <c r="K29" s="193" t="str">
        <f t="shared" si="1"/>
        <v/>
      </c>
      <c r="L29" s="93"/>
      <c r="M29" s="92"/>
      <c r="N29" s="189"/>
      <c r="O29" s="190"/>
      <c r="P29" s="190"/>
      <c r="Q29" s="190"/>
      <c r="R29" s="189"/>
    </row>
    <row r="30" spans="1:18" ht="20.100000000000001" customHeight="1">
      <c r="A30" s="90">
        <v>26</v>
      </c>
      <c r="B30" s="59"/>
      <c r="C30" s="60"/>
      <c r="D30" s="60"/>
      <c r="E30" s="61"/>
      <c r="F30" s="61"/>
      <c r="G30" s="63"/>
      <c r="H30" s="63"/>
      <c r="I30" s="62"/>
      <c r="J30" s="192" t="str">
        <f t="shared" si="0"/>
        <v/>
      </c>
      <c r="K30" s="193" t="str">
        <f t="shared" si="1"/>
        <v/>
      </c>
      <c r="L30" s="93"/>
      <c r="M30" s="92"/>
      <c r="N30" s="189"/>
      <c r="O30" s="190"/>
      <c r="P30" s="190"/>
      <c r="Q30" s="190"/>
      <c r="R30" s="189"/>
    </row>
    <row r="31" spans="1:18" ht="20.100000000000001" customHeight="1">
      <c r="A31" s="90">
        <v>27</v>
      </c>
      <c r="B31" s="59"/>
      <c r="C31" s="60"/>
      <c r="D31" s="60"/>
      <c r="E31" s="61"/>
      <c r="F31" s="61"/>
      <c r="G31" s="63"/>
      <c r="H31" s="63"/>
      <c r="I31" s="62"/>
      <c r="J31" s="192" t="str">
        <f t="shared" si="0"/>
        <v/>
      </c>
      <c r="K31" s="193" t="str">
        <f t="shared" si="1"/>
        <v/>
      </c>
      <c r="L31" s="93"/>
      <c r="M31" s="92"/>
      <c r="N31" s="189"/>
      <c r="O31" s="190"/>
      <c r="P31" s="190"/>
      <c r="Q31" s="190"/>
      <c r="R31" s="189"/>
    </row>
    <row r="32" spans="1:18" ht="20.100000000000001" customHeight="1">
      <c r="A32" s="90">
        <v>28</v>
      </c>
      <c r="B32" s="59"/>
      <c r="C32" s="60"/>
      <c r="D32" s="60"/>
      <c r="E32" s="61"/>
      <c r="F32" s="61"/>
      <c r="G32" s="63"/>
      <c r="H32" s="63"/>
      <c r="I32" s="62"/>
      <c r="J32" s="192" t="str">
        <f t="shared" si="0"/>
        <v/>
      </c>
      <c r="K32" s="193" t="str">
        <f t="shared" si="1"/>
        <v/>
      </c>
      <c r="L32" s="93"/>
      <c r="M32" s="92"/>
      <c r="N32" s="189"/>
      <c r="O32" s="194"/>
      <c r="P32" s="194"/>
      <c r="Q32" s="194"/>
      <c r="R32" s="189"/>
    </row>
    <row r="33" spans="1:18" ht="20.100000000000001" customHeight="1">
      <c r="A33" s="90">
        <v>29</v>
      </c>
      <c r="B33" s="59"/>
      <c r="C33" s="60"/>
      <c r="D33" s="60"/>
      <c r="E33" s="61"/>
      <c r="F33" s="61"/>
      <c r="G33" s="63"/>
      <c r="H33" s="199"/>
      <c r="I33" s="62"/>
      <c r="J33" s="192" t="str">
        <f t="shared" si="0"/>
        <v/>
      </c>
      <c r="K33" s="193" t="str">
        <f t="shared" si="1"/>
        <v/>
      </c>
      <c r="L33" s="91"/>
      <c r="M33" s="92"/>
      <c r="N33" s="189"/>
      <c r="O33" s="194"/>
      <c r="P33" s="194"/>
      <c r="Q33" s="194"/>
      <c r="R33" s="189"/>
    </row>
    <row r="34" spans="1:18" ht="20.100000000000001" customHeight="1">
      <c r="A34" s="90">
        <v>30</v>
      </c>
      <c r="B34" s="59"/>
      <c r="C34" s="60"/>
      <c r="D34" s="60"/>
      <c r="E34" s="61"/>
      <c r="F34" s="61"/>
      <c r="G34" s="63"/>
      <c r="H34" s="199"/>
      <c r="I34" s="62"/>
      <c r="J34" s="192" t="str">
        <f t="shared" si="0"/>
        <v/>
      </c>
      <c r="K34" s="193" t="str">
        <f t="shared" si="1"/>
        <v/>
      </c>
      <c r="L34" s="91"/>
      <c r="M34" s="92"/>
      <c r="N34" s="189"/>
      <c r="O34" s="194"/>
      <c r="P34" s="194"/>
      <c r="Q34" s="194"/>
      <c r="R34" s="189"/>
    </row>
    <row r="35" spans="1:18" ht="20.100000000000001" customHeight="1">
      <c r="A35" s="90">
        <v>31</v>
      </c>
      <c r="B35" s="59"/>
      <c r="C35" s="60"/>
      <c r="D35" s="60"/>
      <c r="E35" s="61"/>
      <c r="F35" s="61"/>
      <c r="G35" s="63"/>
      <c r="H35" s="199"/>
      <c r="I35" s="62"/>
      <c r="J35" s="192" t="str">
        <f t="shared" si="0"/>
        <v/>
      </c>
      <c r="K35" s="193" t="str">
        <f t="shared" si="1"/>
        <v/>
      </c>
      <c r="L35" s="91"/>
      <c r="M35" s="92"/>
      <c r="N35" s="189"/>
      <c r="O35" s="194"/>
      <c r="P35" s="194"/>
      <c r="Q35" s="194"/>
      <c r="R35" s="189"/>
    </row>
    <row r="36" spans="1:18" ht="20.100000000000001" customHeight="1">
      <c r="A36" s="90">
        <v>32</v>
      </c>
      <c r="B36" s="59"/>
      <c r="C36" s="60"/>
      <c r="D36" s="60"/>
      <c r="E36" s="61"/>
      <c r="F36" s="61"/>
      <c r="G36" s="63"/>
      <c r="H36" s="199"/>
      <c r="I36" s="62"/>
      <c r="J36" s="192" t="str">
        <f t="shared" si="0"/>
        <v/>
      </c>
      <c r="K36" s="193" t="str">
        <f t="shared" si="1"/>
        <v/>
      </c>
      <c r="L36" s="91"/>
      <c r="M36" s="92"/>
      <c r="N36" s="189"/>
      <c r="O36" s="191"/>
      <c r="P36" s="191"/>
      <c r="Q36" s="191"/>
      <c r="R36" s="189"/>
    </row>
    <row r="37" spans="1:18" ht="20.100000000000001" customHeight="1">
      <c r="A37" s="90">
        <v>33</v>
      </c>
      <c r="B37" s="59"/>
      <c r="C37" s="60"/>
      <c r="D37" s="60"/>
      <c r="E37" s="61"/>
      <c r="F37" s="61"/>
      <c r="G37" s="63"/>
      <c r="H37" s="199"/>
      <c r="I37" s="62"/>
      <c r="J37" s="192" t="str">
        <f t="shared" ref="J37:J64" si="2">IF(COUNTIF(対象経費,B37),I37,"")</f>
        <v/>
      </c>
      <c r="K37" s="193" t="str">
        <f t="shared" ref="K37:K64" si="3">IF(COUNTIF(対象外経費,B37),I37,"")</f>
        <v/>
      </c>
      <c r="L37" s="91"/>
      <c r="M37" s="92"/>
      <c r="N37" s="189"/>
      <c r="O37" s="191"/>
      <c r="P37" s="191"/>
      <c r="Q37" s="191"/>
      <c r="R37" s="189"/>
    </row>
    <row r="38" spans="1:18" ht="20.100000000000001" customHeight="1">
      <c r="A38" s="90">
        <v>34</v>
      </c>
      <c r="B38" s="59"/>
      <c r="C38" s="60"/>
      <c r="D38" s="60"/>
      <c r="E38" s="61"/>
      <c r="F38" s="61"/>
      <c r="G38" s="63"/>
      <c r="H38" s="63"/>
      <c r="I38" s="62"/>
      <c r="J38" s="192" t="str">
        <f t="shared" si="2"/>
        <v/>
      </c>
      <c r="K38" s="193" t="str">
        <f t="shared" si="3"/>
        <v/>
      </c>
      <c r="L38" s="93"/>
      <c r="M38" s="92"/>
      <c r="N38" s="189"/>
      <c r="O38" s="189"/>
      <c r="P38" s="189"/>
      <c r="Q38" s="189"/>
      <c r="R38" s="189"/>
    </row>
    <row r="39" spans="1:18" ht="20.100000000000001" customHeight="1">
      <c r="A39" s="90">
        <v>35</v>
      </c>
      <c r="B39" s="59"/>
      <c r="C39" s="60"/>
      <c r="D39" s="60"/>
      <c r="E39" s="61"/>
      <c r="F39" s="61"/>
      <c r="G39" s="63"/>
      <c r="H39" s="63"/>
      <c r="I39" s="62"/>
      <c r="J39" s="192" t="str">
        <f t="shared" si="2"/>
        <v/>
      </c>
      <c r="K39" s="193" t="str">
        <f t="shared" si="3"/>
        <v/>
      </c>
      <c r="L39" s="93"/>
      <c r="M39" s="92"/>
      <c r="N39" s="189"/>
      <c r="O39" s="189"/>
      <c r="P39" s="189"/>
      <c r="Q39" s="189"/>
      <c r="R39" s="189"/>
    </row>
    <row r="40" spans="1:18" ht="20.100000000000001" customHeight="1">
      <c r="A40" s="90">
        <v>36</v>
      </c>
      <c r="B40" s="59"/>
      <c r="C40" s="60"/>
      <c r="D40" s="60"/>
      <c r="E40" s="61"/>
      <c r="F40" s="61"/>
      <c r="G40" s="63"/>
      <c r="H40" s="63"/>
      <c r="I40" s="62"/>
      <c r="J40" s="192" t="str">
        <f t="shared" si="2"/>
        <v/>
      </c>
      <c r="K40" s="193" t="str">
        <f t="shared" si="3"/>
        <v/>
      </c>
      <c r="L40" s="93"/>
      <c r="M40" s="92"/>
      <c r="N40" s="189"/>
      <c r="O40" s="189"/>
      <c r="P40" s="189"/>
      <c r="Q40" s="189"/>
      <c r="R40" s="189"/>
    </row>
    <row r="41" spans="1:18" ht="20.100000000000001" customHeight="1">
      <c r="A41" s="90">
        <v>37</v>
      </c>
      <c r="B41" s="59"/>
      <c r="C41" s="60"/>
      <c r="D41" s="60"/>
      <c r="E41" s="61"/>
      <c r="F41" s="61"/>
      <c r="G41" s="63"/>
      <c r="H41" s="63"/>
      <c r="I41" s="62"/>
      <c r="J41" s="192" t="str">
        <f t="shared" si="2"/>
        <v/>
      </c>
      <c r="K41" s="193" t="str">
        <f t="shared" si="3"/>
        <v/>
      </c>
      <c r="L41" s="93"/>
      <c r="M41" s="92"/>
      <c r="N41" s="189"/>
      <c r="O41" s="189"/>
      <c r="P41" s="189"/>
      <c r="Q41" s="189"/>
      <c r="R41" s="189"/>
    </row>
    <row r="42" spans="1:18" ht="20.100000000000001" customHeight="1">
      <c r="A42" s="90">
        <v>38</v>
      </c>
      <c r="B42" s="59"/>
      <c r="C42" s="60"/>
      <c r="D42" s="60"/>
      <c r="E42" s="61"/>
      <c r="F42" s="61"/>
      <c r="G42" s="63"/>
      <c r="H42" s="63"/>
      <c r="I42" s="62"/>
      <c r="J42" s="192" t="str">
        <f t="shared" si="2"/>
        <v/>
      </c>
      <c r="K42" s="193" t="str">
        <f t="shared" si="3"/>
        <v/>
      </c>
      <c r="L42" s="93"/>
      <c r="M42" s="92"/>
      <c r="N42" s="189"/>
      <c r="O42" s="189"/>
      <c r="P42" s="189"/>
      <c r="Q42" s="189"/>
      <c r="R42" s="189"/>
    </row>
    <row r="43" spans="1:18" ht="20.100000000000001" customHeight="1">
      <c r="A43" s="90">
        <v>39</v>
      </c>
      <c r="B43" s="59"/>
      <c r="C43" s="60"/>
      <c r="D43" s="60"/>
      <c r="E43" s="61"/>
      <c r="F43" s="61"/>
      <c r="G43" s="63"/>
      <c r="H43" s="199"/>
      <c r="I43" s="62"/>
      <c r="J43" s="192" t="str">
        <f t="shared" si="2"/>
        <v/>
      </c>
      <c r="K43" s="193" t="str">
        <f t="shared" si="3"/>
        <v/>
      </c>
      <c r="L43" s="91"/>
      <c r="M43" s="92"/>
      <c r="N43" s="189"/>
      <c r="O43" s="189"/>
      <c r="P43" s="189"/>
      <c r="Q43" s="189"/>
      <c r="R43" s="189"/>
    </row>
    <row r="44" spans="1:18" ht="20.100000000000001" customHeight="1">
      <c r="A44" s="90">
        <v>40</v>
      </c>
      <c r="B44" s="59"/>
      <c r="C44" s="60"/>
      <c r="D44" s="60"/>
      <c r="E44" s="61"/>
      <c r="F44" s="61"/>
      <c r="G44" s="63"/>
      <c r="H44" s="199"/>
      <c r="I44" s="62"/>
      <c r="J44" s="192" t="str">
        <f t="shared" si="2"/>
        <v/>
      </c>
      <c r="K44" s="193" t="str">
        <f t="shared" si="3"/>
        <v/>
      </c>
      <c r="L44" s="91"/>
      <c r="M44" s="92"/>
      <c r="O44" s="189"/>
      <c r="P44" s="189"/>
      <c r="Q44" s="189"/>
    </row>
    <row r="45" spans="1:18" ht="20.100000000000001" customHeight="1">
      <c r="A45" s="90">
        <v>41</v>
      </c>
      <c r="B45" s="59"/>
      <c r="C45" s="60"/>
      <c r="D45" s="60"/>
      <c r="E45" s="61"/>
      <c r="F45" s="61"/>
      <c r="G45" s="63"/>
      <c r="H45" s="199"/>
      <c r="I45" s="62"/>
      <c r="J45" s="192" t="str">
        <f t="shared" si="2"/>
        <v/>
      </c>
      <c r="K45" s="193" t="str">
        <f t="shared" si="3"/>
        <v/>
      </c>
      <c r="L45" s="91"/>
      <c r="M45" s="92"/>
      <c r="O45" s="189"/>
      <c r="P45" s="189"/>
      <c r="Q45" s="189"/>
    </row>
    <row r="46" spans="1:18" ht="20.100000000000001" customHeight="1">
      <c r="A46" s="90">
        <v>42</v>
      </c>
      <c r="B46" s="59"/>
      <c r="C46" s="60"/>
      <c r="D46" s="60"/>
      <c r="E46" s="61"/>
      <c r="F46" s="61"/>
      <c r="G46" s="63"/>
      <c r="H46" s="199"/>
      <c r="I46" s="62"/>
      <c r="J46" s="192" t="str">
        <f t="shared" si="2"/>
        <v/>
      </c>
      <c r="K46" s="193" t="str">
        <f t="shared" si="3"/>
        <v/>
      </c>
      <c r="L46" s="91"/>
      <c r="M46" s="92"/>
      <c r="O46" s="189"/>
      <c r="P46" s="189"/>
      <c r="Q46" s="189"/>
    </row>
    <row r="47" spans="1:18" ht="20.100000000000001" customHeight="1">
      <c r="A47" s="90">
        <v>43</v>
      </c>
      <c r="B47" s="59"/>
      <c r="C47" s="60"/>
      <c r="D47" s="60"/>
      <c r="E47" s="61"/>
      <c r="F47" s="61"/>
      <c r="G47" s="63"/>
      <c r="H47" s="199"/>
      <c r="I47" s="62"/>
      <c r="J47" s="192" t="str">
        <f t="shared" si="2"/>
        <v/>
      </c>
      <c r="K47" s="193" t="str">
        <f t="shared" si="3"/>
        <v/>
      </c>
      <c r="L47" s="91"/>
      <c r="M47" s="92"/>
      <c r="O47" s="189"/>
      <c r="P47" s="189"/>
      <c r="Q47" s="189"/>
    </row>
    <row r="48" spans="1:18" ht="20.100000000000001" customHeight="1">
      <c r="A48" s="90">
        <v>44</v>
      </c>
      <c r="B48" s="59"/>
      <c r="C48" s="60"/>
      <c r="D48" s="60"/>
      <c r="E48" s="61"/>
      <c r="F48" s="61"/>
      <c r="G48" s="63"/>
      <c r="H48" s="199"/>
      <c r="I48" s="62"/>
      <c r="J48" s="192" t="str">
        <f t="shared" si="2"/>
        <v/>
      </c>
      <c r="K48" s="193" t="str">
        <f t="shared" si="3"/>
        <v/>
      </c>
      <c r="L48" s="91"/>
      <c r="M48" s="92"/>
      <c r="O48" s="189"/>
      <c r="P48" s="189"/>
      <c r="Q48" s="189"/>
    </row>
    <row r="49" spans="1:17" ht="20.100000000000001" customHeight="1">
      <c r="A49" s="90">
        <v>45</v>
      </c>
      <c r="B49" s="59"/>
      <c r="C49" s="60"/>
      <c r="D49" s="60"/>
      <c r="E49" s="61"/>
      <c r="F49" s="61"/>
      <c r="G49" s="63"/>
      <c r="H49" s="199"/>
      <c r="I49" s="62"/>
      <c r="J49" s="192" t="str">
        <f t="shared" si="2"/>
        <v/>
      </c>
      <c r="K49" s="193" t="str">
        <f t="shared" si="3"/>
        <v/>
      </c>
      <c r="L49" s="91"/>
      <c r="M49" s="92"/>
      <c r="O49" s="189"/>
      <c r="P49" s="189"/>
      <c r="Q49" s="189"/>
    </row>
    <row r="50" spans="1:17" ht="20.100000000000001" customHeight="1">
      <c r="A50" s="90">
        <v>46</v>
      </c>
      <c r="B50" s="59"/>
      <c r="C50" s="60"/>
      <c r="D50" s="60"/>
      <c r="E50" s="61"/>
      <c r="F50" s="61"/>
      <c r="G50" s="63"/>
      <c r="H50" s="199"/>
      <c r="I50" s="62"/>
      <c r="J50" s="192" t="str">
        <f t="shared" si="2"/>
        <v/>
      </c>
      <c r="K50" s="193" t="str">
        <f t="shared" si="3"/>
        <v/>
      </c>
      <c r="L50" s="91"/>
      <c r="M50" s="92"/>
      <c r="O50" s="189"/>
      <c r="P50" s="189"/>
      <c r="Q50" s="189"/>
    </row>
    <row r="51" spans="1:17" ht="20.100000000000001" customHeight="1">
      <c r="A51" s="90">
        <v>47</v>
      </c>
      <c r="B51" s="59"/>
      <c r="C51" s="60"/>
      <c r="D51" s="60"/>
      <c r="E51" s="61"/>
      <c r="F51" s="61"/>
      <c r="G51" s="63"/>
      <c r="H51" s="199"/>
      <c r="I51" s="62"/>
      <c r="J51" s="192" t="str">
        <f t="shared" si="2"/>
        <v/>
      </c>
      <c r="K51" s="193" t="str">
        <f t="shared" si="3"/>
        <v/>
      </c>
      <c r="L51" s="91"/>
      <c r="M51" s="92"/>
      <c r="O51" s="189"/>
      <c r="P51" s="189"/>
      <c r="Q51" s="189"/>
    </row>
    <row r="52" spans="1:17" ht="20.100000000000001" customHeight="1">
      <c r="A52" s="90">
        <v>48</v>
      </c>
      <c r="B52" s="59"/>
      <c r="C52" s="60"/>
      <c r="D52" s="60"/>
      <c r="E52" s="61"/>
      <c r="F52" s="61"/>
      <c r="G52" s="63"/>
      <c r="H52" s="63"/>
      <c r="I52" s="62"/>
      <c r="J52" s="192" t="str">
        <f t="shared" si="2"/>
        <v/>
      </c>
      <c r="K52" s="193" t="str">
        <f t="shared" si="3"/>
        <v/>
      </c>
      <c r="L52" s="93"/>
      <c r="M52" s="92"/>
      <c r="O52" s="189"/>
      <c r="P52" s="189"/>
      <c r="Q52" s="189"/>
    </row>
    <row r="53" spans="1:17" ht="20.100000000000001" customHeight="1">
      <c r="A53" s="90">
        <v>49</v>
      </c>
      <c r="B53" s="59"/>
      <c r="C53" s="60"/>
      <c r="D53" s="60"/>
      <c r="E53" s="61"/>
      <c r="F53" s="61"/>
      <c r="G53" s="63"/>
      <c r="H53" s="63"/>
      <c r="I53" s="62"/>
      <c r="J53" s="192" t="str">
        <f t="shared" si="2"/>
        <v/>
      </c>
      <c r="K53" s="193" t="str">
        <f t="shared" si="3"/>
        <v/>
      </c>
      <c r="L53" s="93"/>
      <c r="M53" s="92"/>
      <c r="O53" s="189"/>
      <c r="P53" s="189"/>
      <c r="Q53" s="189"/>
    </row>
    <row r="54" spans="1:17" ht="20.100000000000001" customHeight="1">
      <c r="A54" s="90">
        <v>50</v>
      </c>
      <c r="B54" s="59"/>
      <c r="C54" s="60"/>
      <c r="D54" s="60"/>
      <c r="E54" s="61"/>
      <c r="F54" s="61"/>
      <c r="G54" s="63"/>
      <c r="H54" s="199"/>
      <c r="I54" s="62"/>
      <c r="J54" s="192" t="str">
        <f t="shared" si="2"/>
        <v/>
      </c>
      <c r="K54" s="193" t="str">
        <f t="shared" si="3"/>
        <v/>
      </c>
      <c r="L54" s="91"/>
      <c r="M54" s="92"/>
      <c r="O54" s="189"/>
      <c r="P54" s="189"/>
      <c r="Q54" s="189"/>
    </row>
    <row r="55" spans="1:17" ht="20.100000000000001" customHeight="1">
      <c r="A55" s="90">
        <v>51</v>
      </c>
      <c r="B55" s="59"/>
      <c r="C55" s="60"/>
      <c r="D55" s="60"/>
      <c r="E55" s="61"/>
      <c r="F55" s="61"/>
      <c r="G55" s="63"/>
      <c r="H55" s="199"/>
      <c r="I55" s="62"/>
      <c r="J55" s="192" t="str">
        <f t="shared" si="2"/>
        <v/>
      </c>
      <c r="K55" s="193" t="str">
        <f t="shared" si="3"/>
        <v/>
      </c>
      <c r="L55" s="91"/>
      <c r="M55" s="92"/>
      <c r="O55" s="189"/>
      <c r="P55" s="189"/>
      <c r="Q55" s="189"/>
    </row>
    <row r="56" spans="1:17" ht="20.100000000000001" customHeight="1">
      <c r="A56" s="90">
        <v>52</v>
      </c>
      <c r="B56" s="59"/>
      <c r="C56" s="60"/>
      <c r="D56" s="60"/>
      <c r="E56" s="61"/>
      <c r="F56" s="61"/>
      <c r="G56" s="63"/>
      <c r="H56" s="199"/>
      <c r="I56" s="62"/>
      <c r="J56" s="192" t="str">
        <f t="shared" si="2"/>
        <v/>
      </c>
      <c r="K56" s="193" t="str">
        <f t="shared" si="3"/>
        <v/>
      </c>
      <c r="L56" s="91"/>
      <c r="M56" s="92"/>
      <c r="O56" s="189"/>
      <c r="P56" s="189"/>
      <c r="Q56" s="189"/>
    </row>
    <row r="57" spans="1:17" ht="20.100000000000001" customHeight="1">
      <c r="A57" s="90">
        <v>53</v>
      </c>
      <c r="B57" s="59"/>
      <c r="C57" s="60"/>
      <c r="D57" s="60"/>
      <c r="E57" s="61"/>
      <c r="F57" s="61"/>
      <c r="G57" s="63"/>
      <c r="H57" s="199"/>
      <c r="I57" s="62"/>
      <c r="J57" s="192" t="str">
        <f t="shared" si="2"/>
        <v/>
      </c>
      <c r="K57" s="193" t="str">
        <f t="shared" si="3"/>
        <v/>
      </c>
      <c r="L57" s="91"/>
      <c r="M57" s="92"/>
    </row>
    <row r="58" spans="1:17" ht="20.100000000000001" customHeight="1">
      <c r="A58" s="90">
        <v>54</v>
      </c>
      <c r="B58" s="59"/>
      <c r="C58" s="60"/>
      <c r="D58" s="60"/>
      <c r="E58" s="61"/>
      <c r="F58" s="61"/>
      <c r="G58" s="63"/>
      <c r="H58" s="199"/>
      <c r="I58" s="62"/>
      <c r="J58" s="192" t="str">
        <f t="shared" si="2"/>
        <v/>
      </c>
      <c r="K58" s="193" t="str">
        <f t="shared" si="3"/>
        <v/>
      </c>
      <c r="L58" s="91"/>
      <c r="M58" s="92"/>
    </row>
    <row r="59" spans="1:17" ht="20.100000000000001" customHeight="1">
      <c r="A59" s="90">
        <v>55</v>
      </c>
      <c r="B59" s="59"/>
      <c r="C59" s="60"/>
      <c r="D59" s="60"/>
      <c r="E59" s="61"/>
      <c r="F59" s="61"/>
      <c r="G59" s="63"/>
      <c r="H59" s="199"/>
      <c r="I59" s="62"/>
      <c r="J59" s="192" t="str">
        <f>IF(COUNTIF(対象経費,B59),I59,"")</f>
        <v/>
      </c>
      <c r="K59" s="193" t="str">
        <f t="shared" si="3"/>
        <v/>
      </c>
      <c r="L59" s="91"/>
      <c r="M59" s="92"/>
    </row>
    <row r="60" spans="1:17" ht="20.100000000000001" customHeight="1">
      <c r="A60" s="90">
        <v>56</v>
      </c>
      <c r="B60" s="59"/>
      <c r="C60" s="60"/>
      <c r="D60" s="60"/>
      <c r="E60" s="61"/>
      <c r="F60" s="61"/>
      <c r="G60" s="63"/>
      <c r="H60" s="199"/>
      <c r="I60" s="62"/>
      <c r="J60" s="192" t="str">
        <f t="shared" si="2"/>
        <v/>
      </c>
      <c r="K60" s="193" t="str">
        <f t="shared" si="3"/>
        <v/>
      </c>
      <c r="L60" s="91"/>
      <c r="M60" s="92"/>
    </row>
    <row r="61" spans="1:17" ht="20.100000000000001" customHeight="1">
      <c r="A61" s="90">
        <v>57</v>
      </c>
      <c r="B61" s="59"/>
      <c r="C61" s="60"/>
      <c r="D61" s="60"/>
      <c r="E61" s="61"/>
      <c r="F61" s="61"/>
      <c r="G61" s="63"/>
      <c r="H61" s="199"/>
      <c r="I61" s="62"/>
      <c r="J61" s="192" t="str">
        <f t="shared" si="2"/>
        <v/>
      </c>
      <c r="K61" s="193" t="str">
        <f t="shared" si="3"/>
        <v/>
      </c>
      <c r="L61" s="91"/>
      <c r="M61" s="92"/>
    </row>
    <row r="62" spans="1:17" ht="20.100000000000001" customHeight="1">
      <c r="A62" s="90">
        <v>58</v>
      </c>
      <c r="B62" s="59"/>
      <c r="C62" s="60"/>
      <c r="D62" s="60"/>
      <c r="E62" s="61"/>
      <c r="F62" s="61"/>
      <c r="G62" s="63"/>
      <c r="H62" s="199"/>
      <c r="I62" s="62"/>
      <c r="J62" s="192" t="str">
        <f t="shared" si="2"/>
        <v/>
      </c>
      <c r="K62" s="193" t="str">
        <f t="shared" si="3"/>
        <v/>
      </c>
      <c r="L62" s="91"/>
      <c r="M62" s="92"/>
    </row>
    <row r="63" spans="1:17" ht="20.100000000000001" customHeight="1">
      <c r="A63" s="90">
        <v>59</v>
      </c>
      <c r="B63" s="59"/>
      <c r="C63" s="60"/>
      <c r="D63" s="60"/>
      <c r="E63" s="61"/>
      <c r="F63" s="61"/>
      <c r="G63" s="63"/>
      <c r="H63" s="199"/>
      <c r="I63" s="62"/>
      <c r="J63" s="192" t="str">
        <f t="shared" si="2"/>
        <v/>
      </c>
      <c r="K63" s="193" t="str">
        <f t="shared" si="3"/>
        <v/>
      </c>
      <c r="L63" s="91"/>
      <c r="M63" s="92"/>
    </row>
    <row r="64" spans="1:17" ht="20.100000000000001" customHeight="1" thickBot="1">
      <c r="A64" s="90">
        <v>60</v>
      </c>
      <c r="B64" s="59"/>
      <c r="C64" s="60"/>
      <c r="D64" s="60"/>
      <c r="E64" s="61"/>
      <c r="F64" s="61"/>
      <c r="G64" s="63"/>
      <c r="H64" s="199"/>
      <c r="I64" s="62"/>
      <c r="J64" s="192" t="str">
        <f t="shared" si="2"/>
        <v/>
      </c>
      <c r="K64" s="193" t="str">
        <f t="shared" si="3"/>
        <v/>
      </c>
      <c r="L64" s="91"/>
      <c r="M64" s="92"/>
    </row>
    <row r="65" spans="1:13" customFormat="1" ht="20.100000000000001" customHeight="1" thickBot="1">
      <c r="B65" s="64"/>
      <c r="C65" s="65"/>
      <c r="D65" s="198"/>
      <c r="E65" s="64"/>
      <c r="F65" s="64"/>
      <c r="G65" s="66"/>
      <c r="H65" s="47" t="s">
        <v>12</v>
      </c>
      <c r="I65" s="48">
        <f>SUM(I5:I64)</f>
        <v>0</v>
      </c>
      <c r="J65" s="49">
        <f>SUM(J5:J64)</f>
        <v>0</v>
      </c>
      <c r="K65" s="50">
        <f>SUM(K5:K64)</f>
        <v>0</v>
      </c>
      <c r="L65" s="51" t="s">
        <v>11</v>
      </c>
      <c r="M65" s="52">
        <f>SUM(M5:M64)</f>
        <v>0</v>
      </c>
    </row>
    <row r="66" spans="1:13" customFormat="1" ht="34.5" customHeight="1" thickBot="1">
      <c r="B66" s="30"/>
      <c r="C66" s="30"/>
      <c r="D66" s="30"/>
      <c r="E66" s="30"/>
      <c r="F66" s="30"/>
      <c r="G66" s="30"/>
      <c r="H66" s="53"/>
      <c r="I66" s="54"/>
      <c r="J66" s="54"/>
      <c r="K66" s="54"/>
      <c r="L66" s="55" t="s">
        <v>10</v>
      </c>
      <c r="M66" s="56">
        <f>I65-M65</f>
        <v>0</v>
      </c>
    </row>
    <row r="67" spans="1:13" ht="31.5" customHeight="1">
      <c r="A67" s="180"/>
      <c r="B67" s="195"/>
      <c r="C67" s="189"/>
      <c r="D67" s="189"/>
      <c r="E67" s="195"/>
      <c r="F67" s="195"/>
      <c r="G67" s="180"/>
      <c r="H67" s="196"/>
      <c r="I67" s="196"/>
      <c r="J67" s="197"/>
      <c r="K67" s="197"/>
      <c r="L67" s="189"/>
    </row>
    <row r="68" spans="1:13" ht="25.5" customHeight="1">
      <c r="A68" s="180"/>
      <c r="B68" s="195"/>
      <c r="C68" s="189"/>
      <c r="D68" s="189"/>
      <c r="E68" s="195"/>
      <c r="F68" s="195"/>
      <c r="G68" s="180"/>
      <c r="H68" s="196"/>
      <c r="I68" s="196"/>
      <c r="J68" s="197"/>
      <c r="K68" s="197"/>
      <c r="L68" s="189"/>
    </row>
    <row r="69" spans="1:13">
      <c r="A69" s="180"/>
      <c r="B69" s="195"/>
      <c r="C69" s="189"/>
      <c r="D69" s="189"/>
      <c r="E69" s="195"/>
      <c r="F69" s="195"/>
      <c r="G69" s="180"/>
      <c r="H69" s="196"/>
      <c r="I69" s="196"/>
      <c r="J69" s="197"/>
      <c r="K69" s="197"/>
      <c r="L69" s="189"/>
    </row>
    <row r="70" spans="1:13">
      <c r="A70" s="180"/>
      <c r="B70" s="195"/>
      <c r="C70" s="189"/>
      <c r="D70" s="189"/>
      <c r="E70" s="195"/>
      <c r="F70" s="195"/>
      <c r="G70" s="180"/>
      <c r="H70" s="196"/>
      <c r="I70" s="196"/>
      <c r="J70" s="197"/>
      <c r="K70" s="197"/>
      <c r="L70" s="189"/>
    </row>
    <row r="71" spans="1:13">
      <c r="A71" s="180"/>
      <c r="B71" s="195"/>
      <c r="C71" s="189"/>
      <c r="D71" s="189"/>
      <c r="E71" s="195"/>
      <c r="F71" s="195"/>
      <c r="G71" s="180"/>
      <c r="H71" s="196"/>
      <c r="I71" s="196"/>
      <c r="J71" s="197"/>
      <c r="K71" s="197"/>
      <c r="L71" s="189"/>
    </row>
    <row r="72" spans="1:13">
      <c r="A72" s="180"/>
      <c r="B72" s="195"/>
      <c r="C72" s="189"/>
      <c r="D72" s="189"/>
      <c r="E72" s="195"/>
      <c r="F72" s="195"/>
      <c r="G72" s="180"/>
      <c r="H72" s="196"/>
      <c r="I72" s="196"/>
      <c r="J72" s="197"/>
      <c r="K72" s="197"/>
      <c r="L72" s="189"/>
    </row>
    <row r="73" spans="1:13">
      <c r="A73" s="180"/>
      <c r="B73" s="195"/>
      <c r="C73" s="189"/>
      <c r="D73" s="189"/>
      <c r="E73" s="195"/>
      <c r="F73" s="195"/>
      <c r="G73" s="180"/>
      <c r="H73" s="196"/>
      <c r="I73" s="196"/>
      <c r="J73" s="197"/>
      <c r="K73" s="197"/>
      <c r="L73" s="189"/>
    </row>
    <row r="74" spans="1:13">
      <c r="A74" s="180"/>
      <c r="B74" s="195"/>
      <c r="C74" s="189"/>
      <c r="D74" s="189"/>
      <c r="E74" s="195"/>
      <c r="F74" s="195"/>
      <c r="G74" s="180"/>
      <c r="H74" s="196"/>
      <c r="I74" s="196"/>
      <c r="J74" s="197"/>
      <c r="K74" s="197"/>
      <c r="L74" s="189"/>
    </row>
    <row r="75" spans="1:13">
      <c r="A75" s="180"/>
      <c r="B75" s="195"/>
      <c r="C75" s="189"/>
      <c r="D75" s="189"/>
      <c r="E75" s="195"/>
      <c r="F75" s="195"/>
      <c r="G75" s="180"/>
      <c r="H75" s="196"/>
      <c r="I75" s="196"/>
      <c r="J75" s="197"/>
      <c r="K75" s="197"/>
      <c r="L75" s="189"/>
    </row>
    <row r="76" spans="1:13">
      <c r="A76" s="180"/>
      <c r="B76" s="195"/>
      <c r="C76" s="189"/>
      <c r="D76" s="189"/>
      <c r="E76" s="195"/>
      <c r="F76" s="195"/>
      <c r="G76" s="180"/>
      <c r="H76" s="196"/>
      <c r="I76" s="196"/>
      <c r="J76" s="197"/>
      <c r="K76" s="197"/>
      <c r="L76" s="189"/>
    </row>
  </sheetData>
  <sheetProtection formatCells="0" formatColumns="0" formatRows="0" insertColumns="0" insertRows="0" deleteColumns="0" sort="0"/>
  <customSheetViews>
    <customSheetView guid="{C3470CC4-D0F0-4B7F-8446-B235CFA777F2}" scale="70" showPageBreaks="1" fitToPage="1" printArea="1" hiddenColumns="1" view="pageBreakPreview">
      <selection activeCell="B3" sqref="B3"/>
      <pageMargins left="0.51181102362204722" right="0.19685039370078741" top="0.55118110236220474" bottom="0.35433070866141736" header="0" footer="0"/>
      <pageSetup paperSize="9" scale="61" orientation="portrait" r:id="rId1"/>
    </customSheetView>
  </customSheetViews>
  <mergeCells count="1">
    <mergeCell ref="L3:M3"/>
  </mergeCells>
  <phoneticPr fontId="3"/>
  <dataValidations count="1">
    <dataValidation type="list" allowBlank="1" showInputMessage="1" showErrorMessage="1" sqref="B5:B64" xr:uid="{00000000-0002-0000-0100-000000000000}">
      <formula1>勘定科目</formula1>
    </dataValidation>
  </dataValidations>
  <pageMargins left="0.51181102362204722" right="0.19685039370078741" top="0.55118110236220474" bottom="0.35433070866141736" header="0" footer="0"/>
  <pageSetup paperSize="9" scale="60" orientation="portrait"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35A317-E6A3-4DB0-B819-B25693291D3C}">
  <sheetPr>
    <tabColor theme="5" tint="0.79998168889431442"/>
  </sheetPr>
  <dimension ref="B2:F45"/>
  <sheetViews>
    <sheetView workbookViewId="0">
      <selection activeCell="H33" sqref="H33"/>
    </sheetView>
  </sheetViews>
  <sheetFormatPr defaultRowHeight="13.2"/>
  <cols>
    <col min="2" max="2" width="12.21875" customWidth="1"/>
    <col min="3" max="3" width="18.33203125" customWidth="1"/>
  </cols>
  <sheetData>
    <row r="2" spans="2:6" ht="13.8" thickBot="1"/>
    <row r="3" spans="2:6" ht="13.8" thickBot="1">
      <c r="B3" s="336" t="s">
        <v>30</v>
      </c>
      <c r="C3" s="337"/>
      <c r="D3" s="170" t="s">
        <v>61</v>
      </c>
      <c r="E3" s="171" t="s">
        <v>49</v>
      </c>
      <c r="F3" s="172" t="s">
        <v>65</v>
      </c>
    </row>
    <row r="4" spans="2:6">
      <c r="B4" s="25">
        <v>1</v>
      </c>
      <c r="C4" s="159" t="s">
        <v>66</v>
      </c>
      <c r="D4" s="168">
        <f>SUMIF(支出明細書!B:B,$C4,支出明細書!I:I)</f>
        <v>0</v>
      </c>
      <c r="E4" s="169">
        <f>SUMIF(支出明細書!B:B,$C4,支出明細書!J:J)</f>
        <v>0</v>
      </c>
      <c r="F4" s="4">
        <f>SUMIF(支出明細書!B:B,$C4,支出明細書!K:K)</f>
        <v>0</v>
      </c>
    </row>
    <row r="5" spans="2:6">
      <c r="B5" s="25">
        <v>2</v>
      </c>
      <c r="C5" s="160" t="s">
        <v>67</v>
      </c>
      <c r="D5" s="161">
        <f>SUMIF(支出明細書!B:B,$C5,支出明細書!I:I)</f>
        <v>0</v>
      </c>
      <c r="E5" s="158">
        <f>SUMIF(支出明細書!B:B,$C5,支出明細書!J:J)</f>
        <v>0</v>
      </c>
      <c r="F5" s="2">
        <f>SUMIF(支出明細書!B:B,$C5,支出明細書!K:K)</f>
        <v>0</v>
      </c>
    </row>
    <row r="6" spans="2:6">
      <c r="B6" s="25">
        <v>3</v>
      </c>
      <c r="C6" s="160" t="s">
        <v>68</v>
      </c>
      <c r="D6" s="161">
        <f>SUMIF(支出明細書!B:B,$C6,支出明細書!I:I)</f>
        <v>0</v>
      </c>
      <c r="E6" s="158">
        <f>SUMIF(支出明細書!B:B,$C6,支出明細書!J:J)</f>
        <v>0</v>
      </c>
      <c r="F6" s="2">
        <f>SUMIF(支出明細書!B:B,$C6,支出明細書!K:K)</f>
        <v>0</v>
      </c>
    </row>
    <row r="7" spans="2:6">
      <c r="B7" s="25">
        <v>4</v>
      </c>
      <c r="C7" s="160" t="s">
        <v>69</v>
      </c>
      <c r="D7" s="161">
        <f>SUMIF(支出明細書!B:B,$C7,支出明細書!I:I)</f>
        <v>0</v>
      </c>
      <c r="E7" s="158">
        <f>SUMIF(支出明細書!B:B,$C7,支出明細書!J:J)</f>
        <v>0</v>
      </c>
      <c r="F7" s="2">
        <f>SUMIF(支出明細書!B:B,$C7,支出明細書!K:K)</f>
        <v>0</v>
      </c>
    </row>
    <row r="8" spans="2:6">
      <c r="B8" s="25">
        <v>5</v>
      </c>
      <c r="C8" s="160" t="s">
        <v>70</v>
      </c>
      <c r="D8" s="161">
        <f>SUMIF(支出明細書!B:B,$C8,支出明細書!I:I)</f>
        <v>0</v>
      </c>
      <c r="E8" s="158">
        <f>SUMIF(支出明細書!B:B,$C8,支出明細書!J:J)</f>
        <v>0</v>
      </c>
      <c r="F8" s="2">
        <f>SUMIF(支出明細書!B:B,$C8,支出明細書!K:K)</f>
        <v>0</v>
      </c>
    </row>
    <row r="9" spans="2:6">
      <c r="B9" s="25">
        <v>6</v>
      </c>
      <c r="C9" s="160" t="s">
        <v>71</v>
      </c>
      <c r="D9" s="161">
        <f>SUMIF(支出明細書!B:B,$C9,支出明細書!I:I)</f>
        <v>0</v>
      </c>
      <c r="E9" s="158">
        <f>SUMIF(支出明細書!B:B,$C9,支出明細書!J:J)</f>
        <v>0</v>
      </c>
      <c r="F9" s="2">
        <f>SUMIF(支出明細書!B:B,$C9,支出明細書!K:K)</f>
        <v>0</v>
      </c>
    </row>
    <row r="10" spans="2:6">
      <c r="B10" s="25">
        <v>7</v>
      </c>
      <c r="C10" s="160" t="s">
        <v>90</v>
      </c>
      <c r="D10" s="161">
        <f>SUMIF(支出明細書!B:B,$C10,支出明細書!I:I)</f>
        <v>0</v>
      </c>
      <c r="E10" s="158">
        <f>SUMIF(支出明細書!B:B,$C10,支出明細書!J:J)</f>
        <v>0</v>
      </c>
      <c r="F10" s="2">
        <f>SUMIF(支出明細書!B:B,$C10,支出明細書!K:K)</f>
        <v>0</v>
      </c>
    </row>
    <row r="11" spans="2:6">
      <c r="B11" s="25">
        <v>8</v>
      </c>
      <c r="C11" s="160" t="s">
        <v>91</v>
      </c>
      <c r="D11" s="161">
        <f>SUMIF(支出明細書!B:B,$C11,支出明細書!I:I)</f>
        <v>0</v>
      </c>
      <c r="E11" s="158">
        <f>SUMIF(支出明細書!B:B,$C11,支出明細書!J:J)</f>
        <v>0</v>
      </c>
      <c r="F11" s="2">
        <f>SUMIF(支出明細書!B:B,$C11,支出明細書!K:K)</f>
        <v>0</v>
      </c>
    </row>
    <row r="12" spans="2:6">
      <c r="B12" s="25">
        <v>9</v>
      </c>
      <c r="C12" s="160" t="s">
        <v>83</v>
      </c>
      <c r="D12" s="161">
        <f>SUMIF(支出明細書!B:B,$C12,支出明細書!I:I)</f>
        <v>0</v>
      </c>
      <c r="E12" s="158">
        <f>SUMIF(支出明細書!B:B,$C12,支出明細書!J:J)</f>
        <v>0</v>
      </c>
      <c r="F12" s="2">
        <f>SUMIF(支出明細書!B:B,$C12,支出明細書!K:K)</f>
        <v>0</v>
      </c>
    </row>
    <row r="13" spans="2:6">
      <c r="B13" s="25">
        <v>10</v>
      </c>
      <c r="C13" s="160" t="s">
        <v>20</v>
      </c>
      <c r="D13" s="161">
        <f>SUMIF(支出明細書!B:B,$C13,支出明細書!I:I)</f>
        <v>0</v>
      </c>
      <c r="E13" s="158">
        <f>SUMIF(支出明細書!B:B,$C13,支出明細書!J:J)</f>
        <v>0</v>
      </c>
      <c r="F13" s="2">
        <f>SUMIF(支出明細書!B:B,$C13,支出明細書!K:K)</f>
        <v>0</v>
      </c>
    </row>
    <row r="14" spans="2:6">
      <c r="B14" s="25">
        <v>11</v>
      </c>
      <c r="C14" s="160" t="s">
        <v>72</v>
      </c>
      <c r="D14" s="161">
        <f>SUMIF(支出明細書!B:B,$C14,支出明細書!I:I)</f>
        <v>0</v>
      </c>
      <c r="E14" s="158">
        <f>SUMIF(支出明細書!B:B,$C14,支出明細書!J:J)</f>
        <v>0</v>
      </c>
      <c r="F14" s="2">
        <f>SUMIF(支出明細書!B:B,$C14,支出明細書!K:K)</f>
        <v>0</v>
      </c>
    </row>
    <row r="15" spans="2:6">
      <c r="B15" s="25">
        <v>12</v>
      </c>
      <c r="C15" s="160" t="s">
        <v>73</v>
      </c>
      <c r="D15" s="161">
        <f>SUMIF(支出明細書!B:B,$C15,支出明細書!I:I)</f>
        <v>0</v>
      </c>
      <c r="E15" s="158">
        <f>SUMIF(支出明細書!B:B,$C15,支出明細書!J:J)</f>
        <v>0</v>
      </c>
      <c r="F15" s="2">
        <f>SUMIF(支出明細書!B:B,$C15,支出明細書!K:K)</f>
        <v>0</v>
      </c>
    </row>
    <row r="16" spans="2:6">
      <c r="B16" s="25">
        <v>13</v>
      </c>
      <c r="C16" s="160" t="s">
        <v>18</v>
      </c>
      <c r="D16" s="161">
        <f>SUMIF(支出明細書!B:B,$C16,支出明細書!I:I)</f>
        <v>0</v>
      </c>
      <c r="E16" s="158">
        <f>SUMIF(支出明細書!B:B,$C16,支出明細書!J:J)</f>
        <v>0</v>
      </c>
      <c r="F16" s="2">
        <f>SUMIF(支出明細書!B:B,$C16,支出明細書!K:K)</f>
        <v>0</v>
      </c>
    </row>
    <row r="17" spans="2:6">
      <c r="B17" s="25">
        <v>14</v>
      </c>
      <c r="C17" s="160" t="s">
        <v>74</v>
      </c>
      <c r="D17" s="161">
        <f>SUMIF(支出明細書!B:B,$C17,支出明細書!I:I)</f>
        <v>0</v>
      </c>
      <c r="E17" s="158">
        <f>SUMIF(支出明細書!B:B,$C17,支出明細書!J:J)</f>
        <v>0</v>
      </c>
      <c r="F17" s="2">
        <f>SUMIF(支出明細書!B:B,$C17,支出明細書!K:K)</f>
        <v>0</v>
      </c>
    </row>
    <row r="18" spans="2:6">
      <c r="B18" s="25">
        <v>15</v>
      </c>
      <c r="C18" s="160" t="s">
        <v>75</v>
      </c>
      <c r="D18" s="161">
        <f>SUMIF(支出明細書!B:B,$C18,支出明細書!I:I)</f>
        <v>0</v>
      </c>
      <c r="E18" s="158">
        <f>SUMIF(支出明細書!B:B,$C18,支出明細書!J:J)</f>
        <v>0</v>
      </c>
      <c r="F18" s="2">
        <f>SUMIF(支出明細書!B:B,$C18,支出明細書!K:K)</f>
        <v>0</v>
      </c>
    </row>
    <row r="19" spans="2:6">
      <c r="B19" s="25">
        <v>16</v>
      </c>
      <c r="C19" s="160" t="s">
        <v>16</v>
      </c>
      <c r="D19" s="161">
        <f>SUMIF(支出明細書!B:B,$C19,支出明細書!I:I)</f>
        <v>0</v>
      </c>
      <c r="E19" s="158">
        <f>SUMIF(支出明細書!B:B,$C19,支出明細書!J:J)</f>
        <v>0</v>
      </c>
      <c r="F19" s="2">
        <f>SUMIF(支出明細書!B:B,$C19,支出明細書!K:K)</f>
        <v>0</v>
      </c>
    </row>
    <row r="20" spans="2:6">
      <c r="B20" s="25">
        <v>17</v>
      </c>
      <c r="C20" s="160" t="s">
        <v>76</v>
      </c>
      <c r="D20" s="161">
        <f>SUMIF(支出明細書!B:B,$C20,支出明細書!I:I)</f>
        <v>0</v>
      </c>
      <c r="E20" s="158">
        <f>SUMIF(支出明細書!B:B,$C20,支出明細書!J:J)</f>
        <v>0</v>
      </c>
      <c r="F20" s="2">
        <f>SUMIF(支出明細書!B:B,$C20,支出明細書!K:K)</f>
        <v>0</v>
      </c>
    </row>
    <row r="21" spans="2:6">
      <c r="B21" s="25">
        <v>18</v>
      </c>
      <c r="C21" s="160" t="s">
        <v>77</v>
      </c>
      <c r="D21" s="161">
        <f>SUMIF(支出明細書!B:B,$C21,支出明細書!I:I)</f>
        <v>0</v>
      </c>
      <c r="E21" s="158">
        <f>SUMIF(支出明細書!B:B,$C21,支出明細書!J:J)</f>
        <v>0</v>
      </c>
      <c r="F21" s="2">
        <f>SUMIF(支出明細書!B:B,$C21,支出明細書!K:K)</f>
        <v>0</v>
      </c>
    </row>
    <row r="22" spans="2:6">
      <c r="B22" s="25">
        <v>19</v>
      </c>
      <c r="C22" s="160" t="s">
        <v>86</v>
      </c>
      <c r="D22" s="161">
        <f>SUMIF(支出明細書!B:B,$C22,支出明細書!I:I)</f>
        <v>0</v>
      </c>
      <c r="E22" s="158">
        <f>SUMIF(支出明細書!B:B,$C22,支出明細書!J:J)</f>
        <v>0</v>
      </c>
      <c r="F22" s="2">
        <f>SUMIF(支出明細書!B:B,$C22,支出明細書!K:K)</f>
        <v>0</v>
      </c>
    </row>
    <row r="23" spans="2:6">
      <c r="B23" s="25">
        <v>20</v>
      </c>
      <c r="C23" s="160" t="s">
        <v>87</v>
      </c>
      <c r="D23" s="161">
        <f>SUMIF(支出明細書!B:B,$C23,支出明細書!I:I)</f>
        <v>0</v>
      </c>
      <c r="E23" s="158">
        <f>SUMIF(支出明細書!B:B,$C23,支出明細書!J:J)</f>
        <v>0</v>
      </c>
      <c r="F23" s="2">
        <f>SUMIF(支出明細書!B:B,$C23,支出明細書!K:K)</f>
        <v>0</v>
      </c>
    </row>
    <row r="24" spans="2:6">
      <c r="B24" s="25">
        <v>21</v>
      </c>
      <c r="C24" s="160" t="s">
        <v>88</v>
      </c>
      <c r="D24" s="161">
        <f>SUMIF(支出明細書!B:B,$C24,支出明細書!I:I)</f>
        <v>0</v>
      </c>
      <c r="E24" s="158">
        <f>SUMIF(支出明細書!B:B,$C24,支出明細書!J:J)</f>
        <v>0</v>
      </c>
      <c r="F24" s="2">
        <f>SUMIF(支出明細書!B:B,$C24,支出明細書!K:K)</f>
        <v>0</v>
      </c>
    </row>
    <row r="25" spans="2:6">
      <c r="B25" s="25">
        <v>22</v>
      </c>
      <c r="C25" s="160" t="s">
        <v>89</v>
      </c>
      <c r="D25" s="161">
        <f>SUMIF(支出明細書!B:B,$C25,支出明細書!I:I)</f>
        <v>0</v>
      </c>
      <c r="E25" s="158">
        <f>SUMIF(支出明細書!B:B,$C25,支出明細書!J:J)</f>
        <v>0</v>
      </c>
      <c r="F25" s="2">
        <f>SUMIF(支出明細書!B:B,$C25,支出明細書!K:K)</f>
        <v>0</v>
      </c>
    </row>
    <row r="26" spans="2:6">
      <c r="B26" s="25">
        <v>23</v>
      </c>
      <c r="C26" s="160" t="s">
        <v>14</v>
      </c>
      <c r="D26" s="161">
        <f>SUMIF(支出明細書!B:B,$C26,支出明細書!I:I)</f>
        <v>0</v>
      </c>
      <c r="E26" s="158">
        <f>SUMIF(支出明細書!B:B,$C26,支出明細書!J:J)</f>
        <v>0</v>
      </c>
      <c r="F26" s="2">
        <f>SUMIF(支出明細書!B:B,$C26,支出明細書!K:K)</f>
        <v>0</v>
      </c>
    </row>
    <row r="27" spans="2:6" ht="13.8" thickBot="1">
      <c r="B27" s="27"/>
      <c r="C27" s="28" t="s">
        <v>13</v>
      </c>
      <c r="D27" s="162">
        <f>SUMIF(支出明細書!B:B,$C27,支出明細書!I:I)</f>
        <v>0</v>
      </c>
      <c r="E27" s="163">
        <f>SUMIF(支出明細書!B:B,$C27,支出明細書!J:J)</f>
        <v>0</v>
      </c>
      <c r="F27" s="164">
        <f>SUMIF(支出明細書!B:B,$C27,支出明細書!K:K)</f>
        <v>0</v>
      </c>
    </row>
    <row r="28" spans="2:6">
      <c r="B28" s="26"/>
      <c r="C28" s="26"/>
      <c r="D28" s="26"/>
      <c r="E28" s="26"/>
      <c r="F28" s="26"/>
    </row>
    <row r="29" spans="2:6">
      <c r="B29" s="26"/>
      <c r="C29" s="26"/>
      <c r="D29" s="26"/>
      <c r="E29" s="26"/>
      <c r="F29" s="26"/>
    </row>
    <row r="30" spans="2:6">
      <c r="B30" s="26"/>
      <c r="C30" s="26"/>
      <c r="D30" s="26"/>
      <c r="E30" s="26"/>
      <c r="F30" s="26"/>
    </row>
    <row r="31" spans="2:6">
      <c r="B31" s="26"/>
      <c r="C31" s="26"/>
      <c r="D31" s="26"/>
      <c r="E31" s="26"/>
      <c r="F31" s="26"/>
    </row>
    <row r="32" spans="2:6">
      <c r="B32" s="26"/>
      <c r="C32" s="26"/>
      <c r="D32" s="26"/>
      <c r="E32" s="26"/>
      <c r="F32" s="26"/>
    </row>
    <row r="33" spans="2:6">
      <c r="B33" s="26"/>
      <c r="C33" s="26"/>
      <c r="D33" s="26"/>
      <c r="E33" s="26"/>
      <c r="F33" s="26"/>
    </row>
    <row r="34" spans="2:6">
      <c r="B34" s="29"/>
      <c r="C34" s="26"/>
      <c r="D34" s="26"/>
      <c r="E34" s="26"/>
      <c r="F34" s="26"/>
    </row>
    <row r="35" spans="2:6">
      <c r="B35" s="29"/>
      <c r="C35" s="26"/>
      <c r="D35" s="26"/>
      <c r="E35" s="26"/>
      <c r="F35" s="26"/>
    </row>
    <row r="36" spans="2:6">
      <c r="B36" s="26"/>
      <c r="C36" s="26"/>
      <c r="D36" s="26"/>
      <c r="E36" s="26"/>
      <c r="F36" s="26"/>
    </row>
    <row r="37" spans="2:6">
      <c r="B37" s="26"/>
      <c r="C37" s="26"/>
      <c r="D37" s="26"/>
      <c r="E37" s="26"/>
      <c r="F37" s="26"/>
    </row>
    <row r="38" spans="2:6">
      <c r="B38" s="26"/>
      <c r="C38" s="26"/>
      <c r="D38" s="26"/>
      <c r="E38" s="26"/>
      <c r="F38" s="26"/>
    </row>
    <row r="39" spans="2:6">
      <c r="B39" s="26"/>
      <c r="C39" s="26"/>
      <c r="D39" s="26"/>
      <c r="E39" s="26"/>
      <c r="F39" s="26"/>
    </row>
    <row r="40" spans="2:6">
      <c r="B40" s="26"/>
      <c r="C40" s="26"/>
      <c r="D40" s="26"/>
      <c r="E40" s="26"/>
      <c r="F40" s="26"/>
    </row>
    <row r="41" spans="2:6">
      <c r="B41" s="26"/>
      <c r="C41" s="26"/>
      <c r="D41" s="26"/>
      <c r="E41" s="26"/>
      <c r="F41" s="26"/>
    </row>
    <row r="42" spans="2:6">
      <c r="B42" s="26"/>
      <c r="C42" s="26"/>
      <c r="D42" s="26"/>
      <c r="E42" s="26"/>
      <c r="F42" s="26"/>
    </row>
    <row r="43" spans="2:6">
      <c r="B43" s="26"/>
      <c r="C43" s="26"/>
      <c r="D43" s="26"/>
      <c r="E43" s="26"/>
      <c r="F43" s="26"/>
    </row>
    <row r="44" spans="2:6">
      <c r="B44" s="26"/>
      <c r="C44" s="26"/>
      <c r="D44" s="26"/>
      <c r="E44" s="26"/>
      <c r="F44" s="26"/>
    </row>
    <row r="45" spans="2:6">
      <c r="B45" s="26"/>
      <c r="C45" s="26"/>
      <c r="D45" s="26"/>
      <c r="E45" s="26"/>
      <c r="F45" s="26"/>
    </row>
  </sheetData>
  <sheetProtection algorithmName="SHA-512" hashValue="WWh1HBjIKUQYB1nD50SN3Gqw8VcVqBAUpBv4n617syNs971xpkfv+k21TGa2EghrWL+TXcUfm4eWDhlUK5EsYQ==" saltValue="ersyR7jnGWEu2SAbx2kPwQ==" spinCount="100000" sheet="1" objects="1" scenarios="1"/>
  <mergeCells count="1">
    <mergeCell ref="B3:C3"/>
  </mergeCells>
  <phoneticPr fontId="3"/>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V142"/>
  <sheetViews>
    <sheetView workbookViewId="0">
      <selection activeCell="G32" sqref="G32:V47"/>
    </sheetView>
  </sheetViews>
  <sheetFormatPr defaultColWidth="9" defaultRowHeight="13.2"/>
  <cols>
    <col min="1" max="32" width="4.6640625" style="13" customWidth="1"/>
    <col min="33" max="16384" width="9" style="13"/>
  </cols>
  <sheetData>
    <row r="1" spans="1:22">
      <c r="A1" s="12" t="s">
        <v>266</v>
      </c>
    </row>
    <row r="2" spans="1:22" ht="10.050000000000001" customHeight="1">
      <c r="A2" s="361" t="s">
        <v>46</v>
      </c>
      <c r="B2" s="361"/>
      <c r="C2" s="361"/>
      <c r="D2" s="361"/>
      <c r="E2" s="361"/>
      <c r="F2" s="361"/>
      <c r="G2" s="361"/>
      <c r="H2" s="361"/>
      <c r="I2" s="361"/>
      <c r="J2" s="361"/>
      <c r="K2" s="361"/>
      <c r="L2" s="361"/>
      <c r="M2" s="361"/>
      <c r="N2" s="361"/>
      <c r="O2" s="361"/>
      <c r="P2" s="361"/>
      <c r="Q2" s="361"/>
      <c r="R2" s="361"/>
      <c r="S2" s="361"/>
      <c r="T2" s="361"/>
      <c r="U2" s="361"/>
      <c r="V2" s="361"/>
    </row>
    <row r="3" spans="1:22" ht="10.050000000000001" customHeight="1">
      <c r="A3" s="361"/>
      <c r="B3" s="361"/>
      <c r="C3" s="361"/>
      <c r="D3" s="361"/>
      <c r="E3" s="361"/>
      <c r="F3" s="361"/>
      <c r="G3" s="361"/>
      <c r="H3" s="361"/>
      <c r="I3" s="361"/>
      <c r="J3" s="361"/>
      <c r="K3" s="361"/>
      <c r="L3" s="361"/>
      <c r="M3" s="361"/>
      <c r="N3" s="361"/>
      <c r="O3" s="361"/>
      <c r="P3" s="361"/>
      <c r="Q3" s="361"/>
      <c r="R3" s="361"/>
      <c r="S3" s="361"/>
      <c r="T3" s="361"/>
      <c r="U3" s="361"/>
      <c r="V3" s="361"/>
    </row>
    <row r="4" spans="1:22" ht="10.050000000000001" customHeight="1">
      <c r="A4" s="361"/>
      <c r="B4" s="361"/>
      <c r="C4" s="361"/>
      <c r="D4" s="361"/>
      <c r="E4" s="361"/>
      <c r="F4" s="361"/>
      <c r="G4" s="361"/>
      <c r="H4" s="361"/>
      <c r="I4" s="361"/>
      <c r="J4" s="361"/>
      <c r="K4" s="361"/>
      <c r="L4" s="361"/>
      <c r="M4" s="361"/>
      <c r="N4" s="361"/>
      <c r="O4" s="361"/>
      <c r="P4" s="361"/>
      <c r="Q4" s="361"/>
      <c r="R4" s="361"/>
      <c r="S4" s="361"/>
      <c r="T4" s="361"/>
      <c r="U4" s="361"/>
      <c r="V4" s="361"/>
    </row>
    <row r="5" spans="1:22" ht="18" customHeight="1">
      <c r="A5" s="77"/>
      <c r="B5" s="77"/>
      <c r="C5" s="77"/>
      <c r="D5" s="77"/>
      <c r="E5" s="77"/>
      <c r="F5" s="77"/>
      <c r="G5" s="77"/>
      <c r="H5" s="77"/>
      <c r="I5" s="77"/>
      <c r="J5" s="77"/>
      <c r="K5" s="77"/>
      <c r="L5" s="77"/>
      <c r="M5" s="77"/>
      <c r="N5" s="77"/>
      <c r="O5" s="77"/>
      <c r="P5" s="77"/>
      <c r="Q5" s="77"/>
      <c r="R5" s="77"/>
      <c r="S5" s="17"/>
      <c r="U5" s="362"/>
      <c r="V5" s="362"/>
    </row>
    <row r="6" spans="1:22" ht="10.050000000000001" customHeight="1">
      <c r="A6" s="77"/>
      <c r="B6" s="77"/>
      <c r="C6" s="77"/>
      <c r="D6" s="77"/>
      <c r="E6" s="77"/>
      <c r="F6" s="77"/>
      <c r="G6" s="77"/>
      <c r="H6" s="77"/>
      <c r="I6" s="77"/>
      <c r="J6" s="77"/>
      <c r="K6" s="77"/>
      <c r="L6" s="77"/>
      <c r="M6" s="77"/>
      <c r="N6" s="77"/>
      <c r="O6" s="77"/>
      <c r="P6" s="77"/>
      <c r="Q6" s="77"/>
      <c r="R6" s="77"/>
      <c r="S6" s="77"/>
      <c r="T6" s="77"/>
      <c r="U6" s="77"/>
      <c r="V6" s="77"/>
    </row>
    <row r="7" spans="1:22" ht="10.050000000000001" customHeight="1">
      <c r="A7" s="69"/>
      <c r="B7" s="69"/>
      <c r="C7" s="69"/>
      <c r="D7" s="69"/>
      <c r="E7" s="69"/>
      <c r="F7" s="69"/>
      <c r="G7" s="69"/>
      <c r="H7" s="69"/>
      <c r="I7" s="69"/>
      <c r="J7" s="69"/>
      <c r="K7" s="69"/>
      <c r="L7" s="69"/>
      <c r="M7" s="69"/>
      <c r="N7" s="69"/>
      <c r="O7" s="69"/>
      <c r="P7" s="69"/>
      <c r="Q7" s="69"/>
      <c r="R7" s="69"/>
      <c r="S7" s="69"/>
      <c r="T7" s="69"/>
      <c r="U7" s="69"/>
      <c r="V7" s="69"/>
    </row>
    <row r="8" spans="1:22" ht="16.2">
      <c r="A8" s="69"/>
      <c r="B8" s="69"/>
      <c r="C8" s="69"/>
      <c r="D8" s="69"/>
      <c r="E8" s="69"/>
      <c r="F8" s="69"/>
      <c r="G8" s="69"/>
      <c r="H8" s="69"/>
      <c r="I8" s="69"/>
      <c r="J8" s="69"/>
      <c r="K8" s="69"/>
      <c r="L8" s="363" t="s">
        <v>36</v>
      </c>
      <c r="M8" s="364"/>
      <c r="N8" s="364"/>
      <c r="O8" s="365"/>
      <c r="P8" s="366"/>
      <c r="Q8" s="366"/>
      <c r="R8" s="366"/>
      <c r="S8" s="366"/>
      <c r="T8" s="366"/>
      <c r="U8" s="366"/>
      <c r="V8" s="366"/>
    </row>
    <row r="9" spans="1:22" ht="16.2">
      <c r="A9" s="69"/>
      <c r="B9" s="69"/>
      <c r="C9" s="69"/>
      <c r="D9" s="69"/>
      <c r="E9" s="69"/>
      <c r="F9" s="69"/>
      <c r="G9" s="69"/>
      <c r="H9" s="69"/>
      <c r="I9" s="69"/>
      <c r="J9" s="69"/>
      <c r="K9" s="69"/>
      <c r="L9" s="363" t="s">
        <v>37</v>
      </c>
      <c r="M9" s="364"/>
      <c r="N9" s="364"/>
      <c r="O9" s="365"/>
      <c r="P9" s="366"/>
      <c r="Q9" s="366"/>
      <c r="R9" s="366"/>
      <c r="S9" s="366"/>
      <c r="T9" s="366"/>
      <c r="U9" s="366"/>
      <c r="V9" s="366"/>
    </row>
    <row r="10" spans="1:22" ht="16.2">
      <c r="A10" s="69"/>
      <c r="B10" s="69"/>
      <c r="C10" s="69"/>
      <c r="D10" s="69"/>
      <c r="E10" s="69"/>
      <c r="F10" s="69"/>
      <c r="G10" s="69"/>
      <c r="H10" s="69"/>
      <c r="I10" s="69"/>
      <c r="J10" s="69"/>
      <c r="K10" s="69"/>
      <c r="L10" s="363" t="s">
        <v>45</v>
      </c>
      <c r="M10" s="364"/>
      <c r="N10" s="364"/>
      <c r="O10" s="365"/>
      <c r="P10" s="366"/>
      <c r="Q10" s="366"/>
      <c r="R10" s="366"/>
      <c r="S10" s="366"/>
      <c r="T10" s="366"/>
      <c r="U10" s="366"/>
      <c r="V10" s="366"/>
    </row>
    <row r="11" spans="1:22" ht="16.2">
      <c r="A11" s="69"/>
      <c r="B11" s="69"/>
      <c r="C11" s="69"/>
      <c r="D11" s="69"/>
      <c r="E11" s="69"/>
      <c r="F11" s="69"/>
      <c r="G11" s="69"/>
      <c r="H11" s="69"/>
      <c r="I11" s="69"/>
      <c r="J11" s="69"/>
      <c r="K11" s="69"/>
      <c r="L11" s="367"/>
      <c r="M11" s="367"/>
      <c r="N11" s="367"/>
      <c r="O11" s="367"/>
      <c r="P11" s="368"/>
      <c r="Q11" s="368"/>
      <c r="R11" s="368"/>
      <c r="S11" s="368"/>
      <c r="T11" s="368"/>
      <c r="U11" s="368"/>
      <c r="V11" s="368"/>
    </row>
    <row r="12" spans="1:22" ht="16.2">
      <c r="A12" s="369"/>
      <c r="B12" s="369"/>
      <c r="C12" s="369"/>
      <c r="D12" s="369"/>
      <c r="E12" s="369"/>
      <c r="F12" s="369"/>
      <c r="G12" s="69"/>
      <c r="H12" s="69"/>
      <c r="I12" s="69"/>
      <c r="J12" s="69"/>
      <c r="K12" s="69"/>
      <c r="L12" s="370"/>
      <c r="M12" s="370"/>
      <c r="N12" s="370"/>
      <c r="O12" s="370"/>
      <c r="P12" s="371"/>
      <c r="Q12" s="370"/>
      <c r="R12" s="370"/>
      <c r="S12" s="370"/>
      <c r="T12" s="370"/>
      <c r="U12" s="370"/>
      <c r="V12" s="370"/>
    </row>
    <row r="13" spans="1:22">
      <c r="A13" s="385"/>
      <c r="B13" s="385"/>
      <c r="C13" s="385"/>
      <c r="D13" s="385"/>
      <c r="E13" s="385"/>
      <c r="F13" s="385"/>
      <c r="G13" s="385"/>
      <c r="H13" s="385"/>
      <c r="I13" s="385"/>
      <c r="J13" s="385"/>
      <c r="K13" s="385"/>
      <c r="L13" s="385"/>
      <c r="M13" s="385"/>
      <c r="N13" s="385"/>
      <c r="O13" s="385"/>
      <c r="P13" s="385"/>
      <c r="Q13" s="385"/>
      <c r="R13" s="385"/>
      <c r="S13" s="385"/>
      <c r="T13" s="385"/>
      <c r="U13" s="385"/>
      <c r="V13" s="385"/>
    </row>
    <row r="14" spans="1:22" ht="10.050000000000001" customHeight="1" thickBot="1">
      <c r="A14" s="385"/>
      <c r="B14" s="385"/>
      <c r="C14" s="385"/>
      <c r="D14" s="385"/>
      <c r="E14" s="385"/>
      <c r="F14" s="385"/>
      <c r="G14" s="385"/>
      <c r="H14" s="385"/>
      <c r="I14" s="385"/>
      <c r="J14" s="385"/>
      <c r="K14" s="385"/>
      <c r="L14" s="385"/>
      <c r="M14" s="385"/>
      <c r="N14" s="385"/>
      <c r="O14" s="385"/>
      <c r="P14" s="385"/>
      <c r="Q14" s="385"/>
      <c r="R14" s="385"/>
      <c r="S14" s="385"/>
      <c r="T14" s="385"/>
      <c r="U14" s="385"/>
      <c r="V14" s="385"/>
    </row>
    <row r="15" spans="1:22" ht="10.050000000000001" customHeight="1" thickBot="1">
      <c r="A15" s="386" t="s">
        <v>161</v>
      </c>
      <c r="B15" s="387"/>
      <c r="C15" s="387"/>
      <c r="D15" s="387"/>
      <c r="E15" s="387"/>
      <c r="F15" s="388"/>
      <c r="G15" s="391" t="str">
        <f>ﾌｧﾝﾄﾞA収支報告書!D10</f>
        <v/>
      </c>
      <c r="H15" s="391"/>
      <c r="I15" s="391"/>
      <c r="J15" s="391"/>
      <c r="K15" s="391"/>
      <c r="L15" s="391"/>
      <c r="M15" s="391"/>
      <c r="N15" s="391"/>
      <c r="O15" s="391"/>
      <c r="P15" s="391"/>
      <c r="Q15" s="391"/>
      <c r="R15" s="391"/>
      <c r="S15" s="391"/>
      <c r="T15" s="391"/>
      <c r="U15" s="391"/>
      <c r="V15" s="391"/>
    </row>
    <row r="16" spans="1:22" ht="10.050000000000001" customHeight="1" thickBot="1">
      <c r="A16" s="389"/>
      <c r="B16" s="385"/>
      <c r="C16" s="385"/>
      <c r="D16" s="385"/>
      <c r="E16" s="385"/>
      <c r="F16" s="390"/>
      <c r="G16" s="391"/>
      <c r="H16" s="391"/>
      <c r="I16" s="391"/>
      <c r="J16" s="391"/>
      <c r="K16" s="391"/>
      <c r="L16" s="391"/>
      <c r="M16" s="391"/>
      <c r="N16" s="391"/>
      <c r="O16" s="391"/>
      <c r="P16" s="391"/>
      <c r="Q16" s="391"/>
      <c r="R16" s="391"/>
      <c r="S16" s="391"/>
      <c r="T16" s="391"/>
      <c r="U16" s="391"/>
      <c r="V16" s="391"/>
    </row>
    <row r="17" spans="1:22" ht="10.050000000000001" customHeight="1" thickBot="1">
      <c r="A17" s="389"/>
      <c r="B17" s="385"/>
      <c r="C17" s="385"/>
      <c r="D17" s="385"/>
      <c r="E17" s="385"/>
      <c r="F17" s="390"/>
      <c r="G17" s="391"/>
      <c r="H17" s="391"/>
      <c r="I17" s="391"/>
      <c r="J17" s="391"/>
      <c r="K17" s="391"/>
      <c r="L17" s="391"/>
      <c r="M17" s="391"/>
      <c r="N17" s="391"/>
      <c r="O17" s="391"/>
      <c r="P17" s="391"/>
      <c r="Q17" s="391"/>
      <c r="R17" s="391"/>
      <c r="S17" s="391"/>
      <c r="T17" s="391"/>
      <c r="U17" s="391"/>
      <c r="V17" s="391"/>
    </row>
    <row r="18" spans="1:22" ht="10.050000000000001" customHeight="1">
      <c r="A18" s="386" t="s">
        <v>162</v>
      </c>
      <c r="B18" s="387"/>
      <c r="C18" s="387"/>
      <c r="D18" s="387"/>
      <c r="E18" s="387"/>
      <c r="F18" s="388"/>
      <c r="G18" s="395" t="str">
        <f>ﾌｧﾝﾄﾞA収支報告書!D11</f>
        <v/>
      </c>
      <c r="H18" s="396"/>
      <c r="I18" s="396"/>
      <c r="J18" s="396"/>
      <c r="K18" s="396"/>
      <c r="L18" s="396"/>
      <c r="M18" s="396"/>
      <c r="N18" s="396"/>
      <c r="O18" s="396"/>
      <c r="P18" s="396"/>
      <c r="Q18" s="396"/>
      <c r="R18" s="396"/>
      <c r="S18" s="396"/>
      <c r="T18" s="396"/>
      <c r="U18" s="396"/>
      <c r="V18" s="397"/>
    </row>
    <row r="19" spans="1:22" ht="10.050000000000001" customHeight="1">
      <c r="A19" s="389"/>
      <c r="B19" s="385"/>
      <c r="C19" s="385"/>
      <c r="D19" s="385"/>
      <c r="E19" s="385"/>
      <c r="F19" s="390"/>
      <c r="G19" s="398"/>
      <c r="H19" s="399"/>
      <c r="I19" s="399"/>
      <c r="J19" s="399"/>
      <c r="K19" s="399"/>
      <c r="L19" s="399"/>
      <c r="M19" s="399"/>
      <c r="N19" s="399"/>
      <c r="O19" s="399"/>
      <c r="P19" s="399"/>
      <c r="Q19" s="399"/>
      <c r="R19" s="399"/>
      <c r="S19" s="399"/>
      <c r="T19" s="399"/>
      <c r="U19" s="399"/>
      <c r="V19" s="400"/>
    </row>
    <row r="20" spans="1:22" ht="10.050000000000001" customHeight="1" thickBot="1">
      <c r="A20" s="392"/>
      <c r="B20" s="393"/>
      <c r="C20" s="393"/>
      <c r="D20" s="393"/>
      <c r="E20" s="393"/>
      <c r="F20" s="394"/>
      <c r="G20" s="401"/>
      <c r="H20" s="402"/>
      <c r="I20" s="402"/>
      <c r="J20" s="402"/>
      <c r="K20" s="402"/>
      <c r="L20" s="402"/>
      <c r="M20" s="402"/>
      <c r="N20" s="402"/>
      <c r="O20" s="402"/>
      <c r="P20" s="402"/>
      <c r="Q20" s="402"/>
      <c r="R20" s="402"/>
      <c r="S20" s="402"/>
      <c r="T20" s="402"/>
      <c r="U20" s="402"/>
      <c r="V20" s="403"/>
    </row>
    <row r="21" spans="1:22" ht="10.050000000000001" customHeight="1" thickBot="1">
      <c r="A21" s="404" t="s">
        <v>166</v>
      </c>
      <c r="B21" s="381"/>
      <c r="C21" s="381"/>
      <c r="D21" s="381"/>
      <c r="E21" s="381"/>
      <c r="F21" s="382"/>
      <c r="G21" s="391">
        <f>ﾌｧﾝﾄﾞA収支報告書!D12</f>
        <v>0</v>
      </c>
      <c r="H21" s="391"/>
      <c r="I21" s="391"/>
      <c r="J21" s="391"/>
      <c r="K21" s="391"/>
      <c r="L21" s="391"/>
      <c r="M21" s="391"/>
      <c r="N21" s="391"/>
      <c r="O21" s="391"/>
      <c r="P21" s="391"/>
      <c r="Q21" s="391"/>
      <c r="R21" s="391"/>
      <c r="S21" s="391"/>
      <c r="T21" s="391"/>
      <c r="U21" s="391"/>
      <c r="V21" s="391"/>
    </row>
    <row r="22" spans="1:22" ht="10.050000000000001" customHeight="1" thickBot="1">
      <c r="A22" s="404"/>
      <c r="B22" s="381"/>
      <c r="C22" s="381"/>
      <c r="D22" s="381"/>
      <c r="E22" s="381"/>
      <c r="F22" s="382"/>
      <c r="G22" s="391"/>
      <c r="H22" s="391"/>
      <c r="I22" s="391"/>
      <c r="J22" s="391"/>
      <c r="K22" s="391"/>
      <c r="L22" s="391"/>
      <c r="M22" s="391"/>
      <c r="N22" s="391"/>
      <c r="O22" s="391"/>
      <c r="P22" s="391"/>
      <c r="Q22" s="391"/>
      <c r="R22" s="391"/>
      <c r="S22" s="391"/>
      <c r="T22" s="391"/>
      <c r="U22" s="391"/>
      <c r="V22" s="391"/>
    </row>
    <row r="23" spans="1:22" ht="10.050000000000001" customHeight="1" thickBot="1">
      <c r="A23" s="405"/>
      <c r="B23" s="383"/>
      <c r="C23" s="383"/>
      <c r="D23" s="383"/>
      <c r="E23" s="383"/>
      <c r="F23" s="384"/>
      <c r="G23" s="391"/>
      <c r="H23" s="391"/>
      <c r="I23" s="391"/>
      <c r="J23" s="391"/>
      <c r="K23" s="391"/>
      <c r="L23" s="391"/>
      <c r="M23" s="391"/>
      <c r="N23" s="391"/>
      <c r="O23" s="391"/>
      <c r="P23" s="391"/>
      <c r="Q23" s="391"/>
      <c r="R23" s="391"/>
      <c r="S23" s="391"/>
      <c r="T23" s="391"/>
      <c r="U23" s="391"/>
      <c r="V23" s="391"/>
    </row>
    <row r="24" spans="1:22" ht="10.050000000000001" customHeight="1">
      <c r="A24" s="406" t="s">
        <v>167</v>
      </c>
      <c r="B24" s="387" t="s">
        <v>44</v>
      </c>
      <c r="C24" s="387"/>
      <c r="D24" s="387"/>
      <c r="E24" s="387"/>
      <c r="F24" s="388"/>
      <c r="G24" s="338">
        <f>ﾌｧﾝﾄﾞA収支報告書!D13</f>
        <v>0</v>
      </c>
      <c r="H24" s="339"/>
      <c r="I24" s="340"/>
      <c r="J24" s="340"/>
      <c r="K24" s="341"/>
      <c r="L24" s="350" t="s">
        <v>169</v>
      </c>
      <c r="M24" s="351"/>
      <c r="N24" s="355">
        <f>ﾌｧﾝﾄﾞA収支報告書!G13</f>
        <v>0</v>
      </c>
      <c r="O24" s="340"/>
      <c r="P24" s="340"/>
      <c r="Q24" s="340"/>
      <c r="R24" s="356"/>
      <c r="S24" s="372"/>
      <c r="T24" s="373"/>
      <c r="U24" s="373"/>
      <c r="V24" s="374"/>
    </row>
    <row r="25" spans="1:22" ht="10.050000000000001" customHeight="1">
      <c r="A25" s="407"/>
      <c r="B25" s="385"/>
      <c r="C25" s="385"/>
      <c r="D25" s="385"/>
      <c r="E25" s="385"/>
      <c r="F25" s="390"/>
      <c r="G25" s="342"/>
      <c r="H25" s="343"/>
      <c r="I25" s="344"/>
      <c r="J25" s="344"/>
      <c r="K25" s="345"/>
      <c r="L25" s="352"/>
      <c r="M25" s="217"/>
      <c r="N25" s="357"/>
      <c r="O25" s="344"/>
      <c r="P25" s="344"/>
      <c r="Q25" s="344"/>
      <c r="R25" s="358"/>
      <c r="S25" s="375"/>
      <c r="T25" s="376"/>
      <c r="U25" s="376"/>
      <c r="V25" s="377"/>
    </row>
    <row r="26" spans="1:22" ht="10.050000000000001" customHeight="1">
      <c r="A26" s="407"/>
      <c r="B26" s="385"/>
      <c r="C26" s="385"/>
      <c r="D26" s="385"/>
      <c r="E26" s="385"/>
      <c r="F26" s="390"/>
      <c r="G26" s="346"/>
      <c r="H26" s="347"/>
      <c r="I26" s="348"/>
      <c r="J26" s="348"/>
      <c r="K26" s="349"/>
      <c r="L26" s="353"/>
      <c r="M26" s="354"/>
      <c r="N26" s="359"/>
      <c r="O26" s="348"/>
      <c r="P26" s="348"/>
      <c r="Q26" s="348"/>
      <c r="R26" s="360"/>
      <c r="S26" s="378"/>
      <c r="T26" s="379"/>
      <c r="U26" s="379"/>
      <c r="V26" s="380"/>
    </row>
    <row r="27" spans="1:22" ht="10.050000000000001" customHeight="1">
      <c r="A27" s="407"/>
      <c r="B27" s="385"/>
      <c r="C27" s="385"/>
      <c r="D27" s="385"/>
      <c r="E27" s="385"/>
      <c r="F27" s="390"/>
      <c r="G27" s="446" t="s">
        <v>105</v>
      </c>
      <c r="H27" s="447"/>
      <c r="I27" s="450"/>
      <c r="J27" s="450"/>
      <c r="K27" s="452" t="s">
        <v>43</v>
      </c>
      <c r="L27" s="453"/>
      <c r="M27" s="456"/>
      <c r="N27" s="457"/>
      <c r="O27" s="457"/>
      <c r="P27" s="457"/>
      <c r="Q27" s="457"/>
      <c r="R27" s="457"/>
      <c r="S27" s="457"/>
      <c r="T27" s="457"/>
      <c r="U27" s="457"/>
      <c r="V27" s="458"/>
    </row>
    <row r="28" spans="1:22" ht="10.050000000000001" customHeight="1">
      <c r="A28" s="407"/>
      <c r="B28" s="409"/>
      <c r="C28" s="409"/>
      <c r="D28" s="409"/>
      <c r="E28" s="409"/>
      <c r="F28" s="410"/>
      <c r="G28" s="448"/>
      <c r="H28" s="449"/>
      <c r="I28" s="451"/>
      <c r="J28" s="451"/>
      <c r="K28" s="454"/>
      <c r="L28" s="455"/>
      <c r="M28" s="459"/>
      <c r="N28" s="460"/>
      <c r="O28" s="460"/>
      <c r="P28" s="460"/>
      <c r="Q28" s="460"/>
      <c r="R28" s="460"/>
      <c r="S28" s="460"/>
      <c r="T28" s="460"/>
      <c r="U28" s="460"/>
      <c r="V28" s="461"/>
    </row>
    <row r="29" spans="1:22" ht="10.050000000000001" customHeight="1">
      <c r="A29" s="407"/>
      <c r="B29" s="411" t="s">
        <v>42</v>
      </c>
      <c r="C29" s="411"/>
      <c r="D29" s="411"/>
      <c r="E29" s="411"/>
      <c r="F29" s="412"/>
      <c r="G29" s="413">
        <f>ﾌｧﾝﾄﾞA収支報告書!D14</f>
        <v>0</v>
      </c>
      <c r="H29" s="414"/>
      <c r="I29" s="414"/>
      <c r="J29" s="414"/>
      <c r="K29" s="414"/>
      <c r="L29" s="414"/>
      <c r="M29" s="414"/>
      <c r="N29" s="414"/>
      <c r="O29" s="414"/>
      <c r="P29" s="414"/>
      <c r="Q29" s="414"/>
      <c r="R29" s="414"/>
      <c r="S29" s="414"/>
      <c r="T29" s="414"/>
      <c r="U29" s="414"/>
      <c r="V29" s="415"/>
    </row>
    <row r="30" spans="1:22" ht="10.050000000000001" customHeight="1">
      <c r="A30" s="407"/>
      <c r="B30" s="385"/>
      <c r="C30" s="385"/>
      <c r="D30" s="385"/>
      <c r="E30" s="385"/>
      <c r="F30" s="390"/>
      <c r="G30" s="398"/>
      <c r="H30" s="399"/>
      <c r="I30" s="399"/>
      <c r="J30" s="399"/>
      <c r="K30" s="399"/>
      <c r="L30" s="399"/>
      <c r="M30" s="399"/>
      <c r="N30" s="399"/>
      <c r="O30" s="399"/>
      <c r="P30" s="399"/>
      <c r="Q30" s="399"/>
      <c r="R30" s="399"/>
      <c r="S30" s="399"/>
      <c r="T30" s="399"/>
      <c r="U30" s="399"/>
      <c r="V30" s="400"/>
    </row>
    <row r="31" spans="1:22" ht="10.050000000000001" customHeight="1">
      <c r="A31" s="407"/>
      <c r="B31" s="409"/>
      <c r="C31" s="409"/>
      <c r="D31" s="409"/>
      <c r="E31" s="409"/>
      <c r="F31" s="410"/>
      <c r="G31" s="416"/>
      <c r="H31" s="417"/>
      <c r="I31" s="417"/>
      <c r="J31" s="417"/>
      <c r="K31" s="417"/>
      <c r="L31" s="417"/>
      <c r="M31" s="417"/>
      <c r="N31" s="417"/>
      <c r="O31" s="417"/>
      <c r="P31" s="417"/>
      <c r="Q31" s="417"/>
      <c r="R31" s="417"/>
      <c r="S31" s="417"/>
      <c r="T31" s="417"/>
      <c r="U31" s="417"/>
      <c r="V31" s="418"/>
    </row>
    <row r="32" spans="1:22" ht="10.050000000000001" customHeight="1">
      <c r="A32" s="407"/>
      <c r="B32" s="419" t="s">
        <v>163</v>
      </c>
      <c r="C32" s="419"/>
      <c r="D32" s="419"/>
      <c r="E32" s="419"/>
      <c r="F32" s="420"/>
      <c r="G32" s="421"/>
      <c r="H32" s="422"/>
      <c r="I32" s="422"/>
      <c r="J32" s="422"/>
      <c r="K32" s="422"/>
      <c r="L32" s="422"/>
      <c r="M32" s="422"/>
      <c r="N32" s="422"/>
      <c r="O32" s="422"/>
      <c r="P32" s="422"/>
      <c r="Q32" s="422"/>
      <c r="R32" s="422"/>
      <c r="S32" s="422"/>
      <c r="T32" s="422"/>
      <c r="U32" s="422"/>
      <c r="V32" s="423"/>
    </row>
    <row r="33" spans="1:22" ht="10.050000000000001" customHeight="1">
      <c r="A33" s="407"/>
      <c r="B33" s="419"/>
      <c r="C33" s="419"/>
      <c r="D33" s="419"/>
      <c r="E33" s="419"/>
      <c r="F33" s="420"/>
      <c r="G33" s="424"/>
      <c r="H33" s="425"/>
      <c r="I33" s="425"/>
      <c r="J33" s="425"/>
      <c r="K33" s="425"/>
      <c r="L33" s="425"/>
      <c r="M33" s="425"/>
      <c r="N33" s="425"/>
      <c r="O33" s="425"/>
      <c r="P33" s="425"/>
      <c r="Q33" s="425"/>
      <c r="R33" s="425"/>
      <c r="S33" s="425"/>
      <c r="T33" s="425"/>
      <c r="U33" s="425"/>
      <c r="V33" s="426"/>
    </row>
    <row r="34" spans="1:22" ht="10.050000000000001" customHeight="1">
      <c r="A34" s="407"/>
      <c r="B34" s="419"/>
      <c r="C34" s="419"/>
      <c r="D34" s="419"/>
      <c r="E34" s="419"/>
      <c r="F34" s="420"/>
      <c r="G34" s="424"/>
      <c r="H34" s="425"/>
      <c r="I34" s="425"/>
      <c r="J34" s="425"/>
      <c r="K34" s="425"/>
      <c r="L34" s="425"/>
      <c r="M34" s="425"/>
      <c r="N34" s="425"/>
      <c r="O34" s="425"/>
      <c r="P34" s="425"/>
      <c r="Q34" s="425"/>
      <c r="R34" s="425"/>
      <c r="S34" s="425"/>
      <c r="T34" s="425"/>
      <c r="U34" s="425"/>
      <c r="V34" s="426"/>
    </row>
    <row r="35" spans="1:22" ht="10.050000000000001" customHeight="1">
      <c r="A35" s="407"/>
      <c r="B35" s="419"/>
      <c r="C35" s="419"/>
      <c r="D35" s="419"/>
      <c r="E35" s="419"/>
      <c r="F35" s="420"/>
      <c r="G35" s="424"/>
      <c r="H35" s="425"/>
      <c r="I35" s="425"/>
      <c r="J35" s="425"/>
      <c r="K35" s="425"/>
      <c r="L35" s="425"/>
      <c r="M35" s="425"/>
      <c r="N35" s="425"/>
      <c r="O35" s="425"/>
      <c r="P35" s="425"/>
      <c r="Q35" s="425"/>
      <c r="R35" s="425"/>
      <c r="S35" s="425"/>
      <c r="T35" s="425"/>
      <c r="U35" s="425"/>
      <c r="V35" s="426"/>
    </row>
    <row r="36" spans="1:22" ht="10.050000000000001" customHeight="1">
      <c r="A36" s="407"/>
      <c r="B36" s="419"/>
      <c r="C36" s="419"/>
      <c r="D36" s="419"/>
      <c r="E36" s="419"/>
      <c r="F36" s="420"/>
      <c r="G36" s="424"/>
      <c r="H36" s="425"/>
      <c r="I36" s="425"/>
      <c r="J36" s="425"/>
      <c r="K36" s="425"/>
      <c r="L36" s="425"/>
      <c r="M36" s="425"/>
      <c r="N36" s="425"/>
      <c r="O36" s="425"/>
      <c r="P36" s="425"/>
      <c r="Q36" s="425"/>
      <c r="R36" s="425"/>
      <c r="S36" s="425"/>
      <c r="T36" s="425"/>
      <c r="U36" s="425"/>
      <c r="V36" s="426"/>
    </row>
    <row r="37" spans="1:22" ht="10.050000000000001" customHeight="1">
      <c r="A37" s="407"/>
      <c r="B37" s="419"/>
      <c r="C37" s="419"/>
      <c r="D37" s="419"/>
      <c r="E37" s="419"/>
      <c r="F37" s="420"/>
      <c r="G37" s="424"/>
      <c r="H37" s="425"/>
      <c r="I37" s="425"/>
      <c r="J37" s="425"/>
      <c r="K37" s="425"/>
      <c r="L37" s="425"/>
      <c r="M37" s="425"/>
      <c r="N37" s="425"/>
      <c r="O37" s="425"/>
      <c r="P37" s="425"/>
      <c r="Q37" s="425"/>
      <c r="R37" s="425"/>
      <c r="S37" s="425"/>
      <c r="T37" s="425"/>
      <c r="U37" s="425"/>
      <c r="V37" s="426"/>
    </row>
    <row r="38" spans="1:22" ht="10.050000000000001" customHeight="1">
      <c r="A38" s="407"/>
      <c r="B38" s="419"/>
      <c r="C38" s="419"/>
      <c r="D38" s="419"/>
      <c r="E38" s="419"/>
      <c r="F38" s="420"/>
      <c r="G38" s="424"/>
      <c r="H38" s="425"/>
      <c r="I38" s="425"/>
      <c r="J38" s="425"/>
      <c r="K38" s="425"/>
      <c r="L38" s="425"/>
      <c r="M38" s="425"/>
      <c r="N38" s="425"/>
      <c r="O38" s="425"/>
      <c r="P38" s="425"/>
      <c r="Q38" s="425"/>
      <c r="R38" s="425"/>
      <c r="S38" s="425"/>
      <c r="T38" s="425"/>
      <c r="U38" s="425"/>
      <c r="V38" s="426"/>
    </row>
    <row r="39" spans="1:22" ht="10.050000000000001" customHeight="1">
      <c r="A39" s="407"/>
      <c r="B39" s="419"/>
      <c r="C39" s="419"/>
      <c r="D39" s="419"/>
      <c r="E39" s="419"/>
      <c r="F39" s="420"/>
      <c r="G39" s="424"/>
      <c r="H39" s="425"/>
      <c r="I39" s="425"/>
      <c r="J39" s="425"/>
      <c r="K39" s="425"/>
      <c r="L39" s="425"/>
      <c r="M39" s="425"/>
      <c r="N39" s="425"/>
      <c r="O39" s="425"/>
      <c r="P39" s="425"/>
      <c r="Q39" s="425"/>
      <c r="R39" s="425"/>
      <c r="S39" s="425"/>
      <c r="T39" s="425"/>
      <c r="U39" s="425"/>
      <c r="V39" s="426"/>
    </row>
    <row r="40" spans="1:22" ht="10.050000000000001" customHeight="1">
      <c r="A40" s="407"/>
      <c r="B40" s="419"/>
      <c r="C40" s="419"/>
      <c r="D40" s="419"/>
      <c r="E40" s="419"/>
      <c r="F40" s="420"/>
      <c r="G40" s="424"/>
      <c r="H40" s="425"/>
      <c r="I40" s="425"/>
      <c r="J40" s="425"/>
      <c r="K40" s="425"/>
      <c r="L40" s="425"/>
      <c r="M40" s="425"/>
      <c r="N40" s="425"/>
      <c r="O40" s="425"/>
      <c r="P40" s="425"/>
      <c r="Q40" s="425"/>
      <c r="R40" s="425"/>
      <c r="S40" s="425"/>
      <c r="T40" s="425"/>
      <c r="U40" s="425"/>
      <c r="V40" s="426"/>
    </row>
    <row r="41" spans="1:22" ht="10.050000000000001" customHeight="1">
      <c r="A41" s="407"/>
      <c r="B41" s="419"/>
      <c r="C41" s="419"/>
      <c r="D41" s="419"/>
      <c r="E41" s="419"/>
      <c r="F41" s="420"/>
      <c r="G41" s="424"/>
      <c r="H41" s="425"/>
      <c r="I41" s="425"/>
      <c r="J41" s="425"/>
      <c r="K41" s="425"/>
      <c r="L41" s="425"/>
      <c r="M41" s="425"/>
      <c r="N41" s="425"/>
      <c r="O41" s="425"/>
      <c r="P41" s="425"/>
      <c r="Q41" s="425"/>
      <c r="R41" s="425"/>
      <c r="S41" s="425"/>
      <c r="T41" s="425"/>
      <c r="U41" s="425"/>
      <c r="V41" s="426"/>
    </row>
    <row r="42" spans="1:22" ht="10.050000000000001" customHeight="1">
      <c r="A42" s="407"/>
      <c r="B42" s="419"/>
      <c r="C42" s="419"/>
      <c r="D42" s="419"/>
      <c r="E42" s="419"/>
      <c r="F42" s="420"/>
      <c r="G42" s="424"/>
      <c r="H42" s="425"/>
      <c r="I42" s="425"/>
      <c r="J42" s="425"/>
      <c r="K42" s="425"/>
      <c r="L42" s="425"/>
      <c r="M42" s="425"/>
      <c r="N42" s="425"/>
      <c r="O42" s="425"/>
      <c r="P42" s="425"/>
      <c r="Q42" s="425"/>
      <c r="R42" s="425"/>
      <c r="S42" s="425"/>
      <c r="T42" s="425"/>
      <c r="U42" s="425"/>
      <c r="V42" s="426"/>
    </row>
    <row r="43" spans="1:22" ht="10.050000000000001" customHeight="1">
      <c r="A43" s="407"/>
      <c r="B43" s="419"/>
      <c r="C43" s="419"/>
      <c r="D43" s="419"/>
      <c r="E43" s="419"/>
      <c r="F43" s="420"/>
      <c r="G43" s="424"/>
      <c r="H43" s="425"/>
      <c r="I43" s="425"/>
      <c r="J43" s="425"/>
      <c r="K43" s="425"/>
      <c r="L43" s="425"/>
      <c r="M43" s="425"/>
      <c r="N43" s="425"/>
      <c r="O43" s="425"/>
      <c r="P43" s="425"/>
      <c r="Q43" s="425"/>
      <c r="R43" s="425"/>
      <c r="S43" s="425"/>
      <c r="T43" s="425"/>
      <c r="U43" s="425"/>
      <c r="V43" s="426"/>
    </row>
    <row r="44" spans="1:22" ht="10.050000000000001" customHeight="1">
      <c r="A44" s="407"/>
      <c r="B44" s="419"/>
      <c r="C44" s="419"/>
      <c r="D44" s="419"/>
      <c r="E44" s="419"/>
      <c r="F44" s="420"/>
      <c r="G44" s="424"/>
      <c r="H44" s="425"/>
      <c r="I44" s="425"/>
      <c r="J44" s="425"/>
      <c r="K44" s="425"/>
      <c r="L44" s="425"/>
      <c r="M44" s="425"/>
      <c r="N44" s="425"/>
      <c r="O44" s="425"/>
      <c r="P44" s="425"/>
      <c r="Q44" s="425"/>
      <c r="R44" s="425"/>
      <c r="S44" s="425"/>
      <c r="T44" s="425"/>
      <c r="U44" s="425"/>
      <c r="V44" s="426"/>
    </row>
    <row r="45" spans="1:22" ht="10.050000000000001" customHeight="1">
      <c r="A45" s="407"/>
      <c r="B45" s="419"/>
      <c r="C45" s="419"/>
      <c r="D45" s="419"/>
      <c r="E45" s="419"/>
      <c r="F45" s="420"/>
      <c r="G45" s="424"/>
      <c r="H45" s="425"/>
      <c r="I45" s="425"/>
      <c r="J45" s="425"/>
      <c r="K45" s="425"/>
      <c r="L45" s="425"/>
      <c r="M45" s="425"/>
      <c r="N45" s="425"/>
      <c r="O45" s="425"/>
      <c r="P45" s="425"/>
      <c r="Q45" s="425"/>
      <c r="R45" s="425"/>
      <c r="S45" s="425"/>
      <c r="T45" s="425"/>
      <c r="U45" s="425"/>
      <c r="V45" s="426"/>
    </row>
    <row r="46" spans="1:22" ht="10.050000000000001" customHeight="1">
      <c r="A46" s="407"/>
      <c r="B46" s="419"/>
      <c r="C46" s="419"/>
      <c r="D46" s="419"/>
      <c r="E46" s="419"/>
      <c r="F46" s="420"/>
      <c r="G46" s="424"/>
      <c r="H46" s="425"/>
      <c r="I46" s="425"/>
      <c r="J46" s="425"/>
      <c r="K46" s="425"/>
      <c r="L46" s="425"/>
      <c r="M46" s="425"/>
      <c r="N46" s="425"/>
      <c r="O46" s="425"/>
      <c r="P46" s="425"/>
      <c r="Q46" s="425"/>
      <c r="R46" s="425"/>
      <c r="S46" s="425"/>
      <c r="T46" s="425"/>
      <c r="U46" s="425"/>
      <c r="V46" s="426"/>
    </row>
    <row r="47" spans="1:22" ht="10.050000000000001" customHeight="1">
      <c r="A47" s="407"/>
      <c r="B47" s="419"/>
      <c r="C47" s="419"/>
      <c r="D47" s="419"/>
      <c r="E47" s="419"/>
      <c r="F47" s="420"/>
      <c r="G47" s="424"/>
      <c r="H47" s="425"/>
      <c r="I47" s="425"/>
      <c r="J47" s="425"/>
      <c r="K47" s="425"/>
      <c r="L47" s="425"/>
      <c r="M47" s="425"/>
      <c r="N47" s="425"/>
      <c r="O47" s="425"/>
      <c r="P47" s="425"/>
      <c r="Q47" s="425"/>
      <c r="R47" s="425"/>
      <c r="S47" s="425"/>
      <c r="T47" s="425"/>
      <c r="U47" s="425"/>
      <c r="V47" s="426"/>
    </row>
    <row r="48" spans="1:22" ht="10.050000000000001" customHeight="1">
      <c r="A48" s="407"/>
      <c r="B48" s="427" t="s">
        <v>164</v>
      </c>
      <c r="C48" s="419"/>
      <c r="D48" s="419"/>
      <c r="E48" s="419"/>
      <c r="F48" s="420"/>
      <c r="G48" s="421"/>
      <c r="H48" s="422"/>
      <c r="I48" s="422"/>
      <c r="J48" s="422"/>
      <c r="K48" s="422"/>
      <c r="L48" s="422"/>
      <c r="M48" s="422"/>
      <c r="N48" s="422"/>
      <c r="O48" s="422"/>
      <c r="P48" s="422"/>
      <c r="Q48" s="422"/>
      <c r="R48" s="422"/>
      <c r="S48" s="422"/>
      <c r="T48" s="422"/>
      <c r="U48" s="422"/>
      <c r="V48" s="423"/>
    </row>
    <row r="49" spans="1:22" ht="10.050000000000001" customHeight="1">
      <c r="A49" s="407"/>
      <c r="B49" s="427"/>
      <c r="C49" s="419"/>
      <c r="D49" s="419"/>
      <c r="E49" s="419"/>
      <c r="F49" s="420"/>
      <c r="G49" s="424"/>
      <c r="H49" s="425"/>
      <c r="I49" s="425"/>
      <c r="J49" s="425"/>
      <c r="K49" s="425"/>
      <c r="L49" s="425"/>
      <c r="M49" s="425"/>
      <c r="N49" s="425"/>
      <c r="O49" s="425"/>
      <c r="P49" s="425"/>
      <c r="Q49" s="425"/>
      <c r="R49" s="425"/>
      <c r="S49" s="425"/>
      <c r="T49" s="425"/>
      <c r="U49" s="425"/>
      <c r="V49" s="426"/>
    </row>
    <row r="50" spans="1:22" ht="10.050000000000001" customHeight="1">
      <c r="A50" s="407"/>
      <c r="B50" s="427"/>
      <c r="C50" s="419"/>
      <c r="D50" s="419"/>
      <c r="E50" s="419"/>
      <c r="F50" s="420"/>
      <c r="G50" s="424"/>
      <c r="H50" s="425"/>
      <c r="I50" s="425"/>
      <c r="J50" s="425"/>
      <c r="K50" s="425"/>
      <c r="L50" s="425"/>
      <c r="M50" s="425"/>
      <c r="N50" s="425"/>
      <c r="O50" s="425"/>
      <c r="P50" s="425"/>
      <c r="Q50" s="425"/>
      <c r="R50" s="425"/>
      <c r="S50" s="425"/>
      <c r="T50" s="425"/>
      <c r="U50" s="425"/>
      <c r="V50" s="426"/>
    </row>
    <row r="51" spans="1:22" ht="10.050000000000001" customHeight="1">
      <c r="A51" s="407"/>
      <c r="B51" s="427"/>
      <c r="C51" s="419"/>
      <c r="D51" s="419"/>
      <c r="E51" s="419"/>
      <c r="F51" s="420"/>
      <c r="G51" s="424"/>
      <c r="H51" s="425"/>
      <c r="I51" s="425"/>
      <c r="J51" s="425"/>
      <c r="K51" s="425"/>
      <c r="L51" s="425"/>
      <c r="M51" s="425"/>
      <c r="N51" s="425"/>
      <c r="O51" s="425"/>
      <c r="P51" s="425"/>
      <c r="Q51" s="425"/>
      <c r="R51" s="425"/>
      <c r="S51" s="425"/>
      <c r="T51" s="425"/>
      <c r="U51" s="425"/>
      <c r="V51" s="426"/>
    </row>
    <row r="52" spans="1:22" ht="10.050000000000001" customHeight="1">
      <c r="A52" s="407"/>
      <c r="B52" s="427"/>
      <c r="C52" s="419"/>
      <c r="D52" s="419"/>
      <c r="E52" s="419"/>
      <c r="F52" s="420"/>
      <c r="G52" s="424"/>
      <c r="H52" s="425"/>
      <c r="I52" s="425"/>
      <c r="J52" s="425"/>
      <c r="K52" s="425"/>
      <c r="L52" s="425"/>
      <c r="M52" s="425"/>
      <c r="N52" s="425"/>
      <c r="O52" s="425"/>
      <c r="P52" s="425"/>
      <c r="Q52" s="425"/>
      <c r="R52" s="425"/>
      <c r="S52" s="425"/>
      <c r="T52" s="425"/>
      <c r="U52" s="425"/>
      <c r="V52" s="426"/>
    </row>
    <row r="53" spans="1:22" ht="10.050000000000001" customHeight="1">
      <c r="A53" s="407"/>
      <c r="B53" s="427"/>
      <c r="C53" s="419"/>
      <c r="D53" s="419"/>
      <c r="E53" s="419"/>
      <c r="F53" s="420"/>
      <c r="G53" s="424"/>
      <c r="H53" s="425"/>
      <c r="I53" s="425"/>
      <c r="J53" s="425"/>
      <c r="K53" s="425"/>
      <c r="L53" s="425"/>
      <c r="M53" s="425"/>
      <c r="N53" s="425"/>
      <c r="O53" s="425"/>
      <c r="P53" s="425"/>
      <c r="Q53" s="425"/>
      <c r="R53" s="425"/>
      <c r="S53" s="425"/>
      <c r="T53" s="425"/>
      <c r="U53" s="425"/>
      <c r="V53" s="426"/>
    </row>
    <row r="54" spans="1:22" ht="10.050000000000001" customHeight="1">
      <c r="A54" s="407"/>
      <c r="B54" s="427"/>
      <c r="C54" s="419"/>
      <c r="D54" s="419"/>
      <c r="E54" s="419"/>
      <c r="F54" s="420"/>
      <c r="G54" s="424"/>
      <c r="H54" s="425"/>
      <c r="I54" s="425"/>
      <c r="J54" s="425"/>
      <c r="K54" s="425"/>
      <c r="L54" s="425"/>
      <c r="M54" s="425"/>
      <c r="N54" s="425"/>
      <c r="O54" s="425"/>
      <c r="P54" s="425"/>
      <c r="Q54" s="425"/>
      <c r="R54" s="425"/>
      <c r="S54" s="425"/>
      <c r="T54" s="425"/>
      <c r="U54" s="425"/>
      <c r="V54" s="426"/>
    </row>
    <row r="55" spans="1:22" ht="10.050000000000001" customHeight="1">
      <c r="A55" s="407"/>
      <c r="B55" s="427"/>
      <c r="C55" s="419"/>
      <c r="D55" s="419"/>
      <c r="E55" s="419"/>
      <c r="F55" s="420"/>
      <c r="G55" s="424"/>
      <c r="H55" s="425"/>
      <c r="I55" s="425"/>
      <c r="J55" s="425"/>
      <c r="K55" s="425"/>
      <c r="L55" s="425"/>
      <c r="M55" s="425"/>
      <c r="N55" s="425"/>
      <c r="O55" s="425"/>
      <c r="P55" s="425"/>
      <c r="Q55" s="425"/>
      <c r="R55" s="425"/>
      <c r="S55" s="425"/>
      <c r="T55" s="425"/>
      <c r="U55" s="425"/>
      <c r="V55" s="426"/>
    </row>
    <row r="56" spans="1:22" ht="10.050000000000001" customHeight="1">
      <c r="A56" s="407"/>
      <c r="B56" s="427"/>
      <c r="C56" s="419"/>
      <c r="D56" s="419"/>
      <c r="E56" s="419"/>
      <c r="F56" s="420"/>
      <c r="G56" s="424"/>
      <c r="H56" s="425"/>
      <c r="I56" s="425"/>
      <c r="J56" s="425"/>
      <c r="K56" s="425"/>
      <c r="L56" s="425"/>
      <c r="M56" s="425"/>
      <c r="N56" s="425"/>
      <c r="O56" s="425"/>
      <c r="P56" s="425"/>
      <c r="Q56" s="425"/>
      <c r="R56" s="425"/>
      <c r="S56" s="425"/>
      <c r="T56" s="425"/>
      <c r="U56" s="425"/>
      <c r="V56" s="426"/>
    </row>
    <row r="57" spans="1:22" ht="10.050000000000001" customHeight="1">
      <c r="A57" s="407"/>
      <c r="B57" s="427"/>
      <c r="C57" s="419"/>
      <c r="D57" s="419"/>
      <c r="E57" s="419"/>
      <c r="F57" s="420"/>
      <c r="G57" s="424"/>
      <c r="H57" s="425"/>
      <c r="I57" s="425"/>
      <c r="J57" s="425"/>
      <c r="K57" s="425"/>
      <c r="L57" s="425"/>
      <c r="M57" s="425"/>
      <c r="N57" s="425"/>
      <c r="O57" s="425"/>
      <c r="P57" s="425"/>
      <c r="Q57" s="425"/>
      <c r="R57" s="425"/>
      <c r="S57" s="425"/>
      <c r="T57" s="425"/>
      <c r="U57" s="425"/>
      <c r="V57" s="426"/>
    </row>
    <row r="58" spans="1:22" ht="10.050000000000001" customHeight="1">
      <c r="A58" s="407"/>
      <c r="B58" s="427"/>
      <c r="C58" s="419"/>
      <c r="D58" s="419"/>
      <c r="E58" s="419"/>
      <c r="F58" s="420"/>
      <c r="G58" s="424"/>
      <c r="H58" s="425"/>
      <c r="I58" s="425"/>
      <c r="J58" s="425"/>
      <c r="K58" s="425"/>
      <c r="L58" s="425"/>
      <c r="M58" s="425"/>
      <c r="N58" s="425"/>
      <c r="O58" s="425"/>
      <c r="P58" s="425"/>
      <c r="Q58" s="425"/>
      <c r="R58" s="425"/>
      <c r="S58" s="425"/>
      <c r="T58" s="425"/>
      <c r="U58" s="425"/>
      <c r="V58" s="426"/>
    </row>
    <row r="59" spans="1:22" ht="10.050000000000001" customHeight="1">
      <c r="A59" s="407"/>
      <c r="B59" s="427"/>
      <c r="C59" s="419"/>
      <c r="D59" s="419"/>
      <c r="E59" s="419"/>
      <c r="F59" s="420"/>
      <c r="G59" s="424"/>
      <c r="H59" s="425"/>
      <c r="I59" s="425"/>
      <c r="J59" s="425"/>
      <c r="K59" s="425"/>
      <c r="L59" s="425"/>
      <c r="M59" s="425"/>
      <c r="N59" s="425"/>
      <c r="O59" s="425"/>
      <c r="P59" s="425"/>
      <c r="Q59" s="425"/>
      <c r="R59" s="425"/>
      <c r="S59" s="425"/>
      <c r="T59" s="425"/>
      <c r="U59" s="425"/>
      <c r="V59" s="426"/>
    </row>
    <row r="60" spans="1:22" ht="10.050000000000001" customHeight="1">
      <c r="A60" s="407"/>
      <c r="B60" s="427"/>
      <c r="C60" s="419"/>
      <c r="D60" s="419"/>
      <c r="E60" s="419"/>
      <c r="F60" s="420"/>
      <c r="G60" s="424"/>
      <c r="H60" s="425"/>
      <c r="I60" s="425"/>
      <c r="J60" s="425"/>
      <c r="K60" s="425"/>
      <c r="L60" s="425"/>
      <c r="M60" s="425"/>
      <c r="N60" s="425"/>
      <c r="O60" s="425"/>
      <c r="P60" s="425"/>
      <c r="Q60" s="425"/>
      <c r="R60" s="425"/>
      <c r="S60" s="425"/>
      <c r="T60" s="425"/>
      <c r="U60" s="425"/>
      <c r="V60" s="426"/>
    </row>
    <row r="61" spans="1:22" ht="10.050000000000001" customHeight="1">
      <c r="A61" s="407"/>
      <c r="B61" s="427"/>
      <c r="C61" s="419"/>
      <c r="D61" s="419"/>
      <c r="E61" s="419"/>
      <c r="F61" s="420"/>
      <c r="G61" s="424"/>
      <c r="H61" s="425"/>
      <c r="I61" s="425"/>
      <c r="J61" s="425"/>
      <c r="K61" s="425"/>
      <c r="L61" s="425"/>
      <c r="M61" s="425"/>
      <c r="N61" s="425"/>
      <c r="O61" s="425"/>
      <c r="P61" s="425"/>
      <c r="Q61" s="425"/>
      <c r="R61" s="425"/>
      <c r="S61" s="425"/>
      <c r="T61" s="425"/>
      <c r="U61" s="425"/>
      <c r="V61" s="426"/>
    </row>
    <row r="62" spans="1:22" ht="10.050000000000001" customHeight="1">
      <c r="A62" s="407"/>
      <c r="B62" s="427"/>
      <c r="C62" s="419"/>
      <c r="D62" s="419"/>
      <c r="E62" s="419"/>
      <c r="F62" s="420"/>
      <c r="G62" s="424"/>
      <c r="H62" s="425"/>
      <c r="I62" s="425"/>
      <c r="J62" s="425"/>
      <c r="K62" s="425"/>
      <c r="L62" s="425"/>
      <c r="M62" s="425"/>
      <c r="N62" s="425"/>
      <c r="O62" s="425"/>
      <c r="P62" s="425"/>
      <c r="Q62" s="425"/>
      <c r="R62" s="425"/>
      <c r="S62" s="425"/>
      <c r="T62" s="425"/>
      <c r="U62" s="425"/>
      <c r="V62" s="426"/>
    </row>
    <row r="63" spans="1:22" ht="10.050000000000001" customHeight="1">
      <c r="A63" s="407"/>
      <c r="B63" s="427"/>
      <c r="C63" s="419"/>
      <c r="D63" s="419"/>
      <c r="E63" s="419"/>
      <c r="F63" s="420"/>
      <c r="G63" s="462"/>
      <c r="H63" s="463"/>
      <c r="I63" s="463"/>
      <c r="J63" s="463"/>
      <c r="K63" s="463"/>
      <c r="L63" s="463"/>
      <c r="M63" s="463"/>
      <c r="N63" s="463"/>
      <c r="O63" s="463"/>
      <c r="P63" s="463"/>
      <c r="Q63" s="463"/>
      <c r="R63" s="463"/>
      <c r="S63" s="463"/>
      <c r="T63" s="463"/>
      <c r="U63" s="463"/>
      <c r="V63" s="464"/>
    </row>
    <row r="64" spans="1:22" ht="10.050000000000001" customHeight="1">
      <c r="A64" s="407"/>
      <c r="B64" s="381" t="s">
        <v>165</v>
      </c>
      <c r="C64" s="381"/>
      <c r="D64" s="381"/>
      <c r="E64" s="381"/>
      <c r="F64" s="382"/>
      <c r="G64" s="428"/>
      <c r="H64" s="422"/>
      <c r="I64" s="422"/>
      <c r="J64" s="422"/>
      <c r="K64" s="422"/>
      <c r="L64" s="422"/>
      <c r="M64" s="422"/>
      <c r="N64" s="422"/>
      <c r="O64" s="422"/>
      <c r="P64" s="422"/>
      <c r="Q64" s="422"/>
      <c r="R64" s="422"/>
      <c r="S64" s="422"/>
      <c r="T64" s="422"/>
      <c r="U64" s="422"/>
      <c r="V64" s="423"/>
    </row>
    <row r="65" spans="1:22" ht="10.050000000000001" customHeight="1">
      <c r="A65" s="407"/>
      <c r="B65" s="381"/>
      <c r="C65" s="381"/>
      <c r="D65" s="381"/>
      <c r="E65" s="381"/>
      <c r="F65" s="382"/>
      <c r="G65" s="429"/>
      <c r="H65" s="425"/>
      <c r="I65" s="425"/>
      <c r="J65" s="425"/>
      <c r="K65" s="425"/>
      <c r="L65" s="425"/>
      <c r="M65" s="425"/>
      <c r="N65" s="425"/>
      <c r="O65" s="425"/>
      <c r="P65" s="425"/>
      <c r="Q65" s="425"/>
      <c r="R65" s="425"/>
      <c r="S65" s="425"/>
      <c r="T65" s="425"/>
      <c r="U65" s="425"/>
      <c r="V65" s="426"/>
    </row>
    <row r="66" spans="1:22" ht="10.050000000000001" customHeight="1">
      <c r="A66" s="407"/>
      <c r="B66" s="381"/>
      <c r="C66" s="381"/>
      <c r="D66" s="381"/>
      <c r="E66" s="381"/>
      <c r="F66" s="382"/>
      <c r="G66" s="429"/>
      <c r="H66" s="425"/>
      <c r="I66" s="425"/>
      <c r="J66" s="425"/>
      <c r="K66" s="425"/>
      <c r="L66" s="425"/>
      <c r="M66" s="425"/>
      <c r="N66" s="425"/>
      <c r="O66" s="425"/>
      <c r="P66" s="425"/>
      <c r="Q66" s="425"/>
      <c r="R66" s="425"/>
      <c r="S66" s="425"/>
      <c r="T66" s="425"/>
      <c r="U66" s="425"/>
      <c r="V66" s="426"/>
    </row>
    <row r="67" spans="1:22" ht="10.050000000000001" customHeight="1">
      <c r="A67" s="407"/>
      <c r="B67" s="381"/>
      <c r="C67" s="381"/>
      <c r="D67" s="381"/>
      <c r="E67" s="381"/>
      <c r="F67" s="382"/>
      <c r="G67" s="429"/>
      <c r="H67" s="425"/>
      <c r="I67" s="425"/>
      <c r="J67" s="425"/>
      <c r="K67" s="425"/>
      <c r="L67" s="425"/>
      <c r="M67" s="425"/>
      <c r="N67" s="425"/>
      <c r="O67" s="425"/>
      <c r="P67" s="425"/>
      <c r="Q67" s="425"/>
      <c r="R67" s="425"/>
      <c r="S67" s="425"/>
      <c r="T67" s="425"/>
      <c r="U67" s="425"/>
      <c r="V67" s="426"/>
    </row>
    <row r="68" spans="1:22" ht="10.050000000000001" customHeight="1">
      <c r="A68" s="407"/>
      <c r="B68" s="381"/>
      <c r="C68" s="381"/>
      <c r="D68" s="381"/>
      <c r="E68" s="381"/>
      <c r="F68" s="382"/>
      <c r="G68" s="429"/>
      <c r="H68" s="425"/>
      <c r="I68" s="425"/>
      <c r="J68" s="425"/>
      <c r="K68" s="425"/>
      <c r="L68" s="425"/>
      <c r="M68" s="425"/>
      <c r="N68" s="425"/>
      <c r="O68" s="425"/>
      <c r="P68" s="425"/>
      <c r="Q68" s="425"/>
      <c r="R68" s="425"/>
      <c r="S68" s="425"/>
      <c r="T68" s="425"/>
      <c r="U68" s="425"/>
      <c r="V68" s="426"/>
    </row>
    <row r="69" spans="1:22" ht="10.050000000000001" customHeight="1">
      <c r="A69" s="407"/>
      <c r="B69" s="381"/>
      <c r="C69" s="381"/>
      <c r="D69" s="381"/>
      <c r="E69" s="381"/>
      <c r="F69" s="382"/>
      <c r="G69" s="429"/>
      <c r="H69" s="425"/>
      <c r="I69" s="425"/>
      <c r="J69" s="425"/>
      <c r="K69" s="425"/>
      <c r="L69" s="425"/>
      <c r="M69" s="425"/>
      <c r="N69" s="425"/>
      <c r="O69" s="425"/>
      <c r="P69" s="425"/>
      <c r="Q69" s="425"/>
      <c r="R69" s="425"/>
      <c r="S69" s="425"/>
      <c r="T69" s="425"/>
      <c r="U69" s="425"/>
      <c r="V69" s="426"/>
    </row>
    <row r="70" spans="1:22" ht="10.050000000000001" customHeight="1">
      <c r="A70" s="407"/>
      <c r="B70" s="381"/>
      <c r="C70" s="381"/>
      <c r="D70" s="381"/>
      <c r="E70" s="381"/>
      <c r="F70" s="382"/>
      <c r="G70" s="429"/>
      <c r="H70" s="425"/>
      <c r="I70" s="425"/>
      <c r="J70" s="425"/>
      <c r="K70" s="425"/>
      <c r="L70" s="425"/>
      <c r="M70" s="425"/>
      <c r="N70" s="425"/>
      <c r="O70" s="425"/>
      <c r="P70" s="425"/>
      <c r="Q70" s="425"/>
      <c r="R70" s="425"/>
      <c r="S70" s="425"/>
      <c r="T70" s="425"/>
      <c r="U70" s="425"/>
      <c r="V70" s="426"/>
    </row>
    <row r="71" spans="1:22" ht="10.050000000000001" customHeight="1">
      <c r="A71" s="407"/>
      <c r="B71" s="381"/>
      <c r="C71" s="381"/>
      <c r="D71" s="381"/>
      <c r="E71" s="381"/>
      <c r="F71" s="382"/>
      <c r="G71" s="429"/>
      <c r="H71" s="425"/>
      <c r="I71" s="425"/>
      <c r="J71" s="425"/>
      <c r="K71" s="425"/>
      <c r="L71" s="425"/>
      <c r="M71" s="425"/>
      <c r="N71" s="425"/>
      <c r="O71" s="425"/>
      <c r="P71" s="425"/>
      <c r="Q71" s="425"/>
      <c r="R71" s="425"/>
      <c r="S71" s="425"/>
      <c r="T71" s="425"/>
      <c r="U71" s="425"/>
      <c r="V71" s="426"/>
    </row>
    <row r="72" spans="1:22" ht="9.75" customHeight="1">
      <c r="A72" s="407"/>
      <c r="B72" s="381"/>
      <c r="C72" s="381"/>
      <c r="D72" s="381"/>
      <c r="E72" s="381"/>
      <c r="F72" s="382"/>
      <c r="G72" s="429"/>
      <c r="H72" s="425"/>
      <c r="I72" s="425"/>
      <c r="J72" s="425"/>
      <c r="K72" s="425"/>
      <c r="L72" s="425"/>
      <c r="M72" s="425"/>
      <c r="N72" s="425"/>
      <c r="O72" s="425"/>
      <c r="P72" s="425"/>
      <c r="Q72" s="425"/>
      <c r="R72" s="425"/>
      <c r="S72" s="425"/>
      <c r="T72" s="425"/>
      <c r="U72" s="425"/>
      <c r="V72" s="426"/>
    </row>
    <row r="73" spans="1:22" ht="9.75" customHeight="1">
      <c r="A73" s="407"/>
      <c r="B73" s="381"/>
      <c r="C73" s="381"/>
      <c r="D73" s="381"/>
      <c r="E73" s="381"/>
      <c r="F73" s="382"/>
      <c r="G73" s="429"/>
      <c r="H73" s="425"/>
      <c r="I73" s="425"/>
      <c r="J73" s="425"/>
      <c r="K73" s="425"/>
      <c r="L73" s="425"/>
      <c r="M73" s="425"/>
      <c r="N73" s="425"/>
      <c r="O73" s="425"/>
      <c r="P73" s="425"/>
      <c r="Q73" s="425"/>
      <c r="R73" s="425"/>
      <c r="S73" s="425"/>
      <c r="T73" s="425"/>
      <c r="U73" s="425"/>
      <c r="V73" s="426"/>
    </row>
    <row r="74" spans="1:22" ht="9.75" customHeight="1">
      <c r="A74" s="407"/>
      <c r="B74" s="381"/>
      <c r="C74" s="381"/>
      <c r="D74" s="381"/>
      <c r="E74" s="381"/>
      <c r="F74" s="382"/>
      <c r="G74" s="429"/>
      <c r="H74" s="425"/>
      <c r="I74" s="425"/>
      <c r="J74" s="425"/>
      <c r="K74" s="425"/>
      <c r="L74" s="425"/>
      <c r="M74" s="425"/>
      <c r="N74" s="425"/>
      <c r="O74" s="425"/>
      <c r="P74" s="425"/>
      <c r="Q74" s="425"/>
      <c r="R74" s="425"/>
      <c r="S74" s="425"/>
      <c r="T74" s="425"/>
      <c r="U74" s="425"/>
      <c r="V74" s="426"/>
    </row>
    <row r="75" spans="1:22" ht="9.75" customHeight="1">
      <c r="A75" s="407"/>
      <c r="B75" s="381"/>
      <c r="C75" s="381"/>
      <c r="D75" s="381"/>
      <c r="E75" s="381"/>
      <c r="F75" s="382"/>
      <c r="G75" s="429"/>
      <c r="H75" s="425"/>
      <c r="I75" s="425"/>
      <c r="J75" s="425"/>
      <c r="K75" s="425"/>
      <c r="L75" s="425"/>
      <c r="M75" s="425"/>
      <c r="N75" s="425"/>
      <c r="O75" s="425"/>
      <c r="P75" s="425"/>
      <c r="Q75" s="425"/>
      <c r="R75" s="425"/>
      <c r="S75" s="425"/>
      <c r="T75" s="425"/>
      <c r="U75" s="425"/>
      <c r="V75" s="426"/>
    </row>
    <row r="76" spans="1:22" ht="9.75" customHeight="1">
      <c r="A76" s="407"/>
      <c r="B76" s="381"/>
      <c r="C76" s="381"/>
      <c r="D76" s="381"/>
      <c r="E76" s="381"/>
      <c r="F76" s="382"/>
      <c r="G76" s="429"/>
      <c r="H76" s="425"/>
      <c r="I76" s="425"/>
      <c r="J76" s="425"/>
      <c r="K76" s="425"/>
      <c r="L76" s="425"/>
      <c r="M76" s="425"/>
      <c r="N76" s="425"/>
      <c r="O76" s="425"/>
      <c r="P76" s="425"/>
      <c r="Q76" s="425"/>
      <c r="R76" s="425"/>
      <c r="S76" s="425"/>
      <c r="T76" s="425"/>
      <c r="U76" s="425"/>
      <c r="V76" s="426"/>
    </row>
    <row r="77" spans="1:22" ht="9.75" customHeight="1">
      <c r="A77" s="407"/>
      <c r="B77" s="381"/>
      <c r="C77" s="381"/>
      <c r="D77" s="381"/>
      <c r="E77" s="381"/>
      <c r="F77" s="382"/>
      <c r="G77" s="429"/>
      <c r="H77" s="425"/>
      <c r="I77" s="425"/>
      <c r="J77" s="425"/>
      <c r="K77" s="425"/>
      <c r="L77" s="425"/>
      <c r="M77" s="425"/>
      <c r="N77" s="425"/>
      <c r="O77" s="425"/>
      <c r="P77" s="425"/>
      <c r="Q77" s="425"/>
      <c r="R77" s="425"/>
      <c r="S77" s="425"/>
      <c r="T77" s="425"/>
      <c r="U77" s="425"/>
      <c r="V77" s="426"/>
    </row>
    <row r="78" spans="1:22" ht="9.75" customHeight="1" thickBot="1">
      <c r="A78" s="408"/>
      <c r="B78" s="383"/>
      <c r="C78" s="383"/>
      <c r="D78" s="383"/>
      <c r="E78" s="383"/>
      <c r="F78" s="384"/>
      <c r="G78" s="430"/>
      <c r="H78" s="431"/>
      <c r="I78" s="431"/>
      <c r="J78" s="431"/>
      <c r="K78" s="431"/>
      <c r="L78" s="431"/>
      <c r="M78" s="431"/>
      <c r="N78" s="431"/>
      <c r="O78" s="431"/>
      <c r="P78" s="431"/>
      <c r="Q78" s="431"/>
      <c r="R78" s="431"/>
      <c r="S78" s="431"/>
      <c r="T78" s="431"/>
      <c r="U78" s="431"/>
      <c r="V78" s="432"/>
    </row>
    <row r="79" spans="1:22" ht="10.050000000000001" customHeight="1">
      <c r="A79" s="433" t="s">
        <v>41</v>
      </c>
      <c r="B79" s="434"/>
      <c r="C79" s="434"/>
      <c r="D79" s="434"/>
      <c r="E79" s="434"/>
      <c r="F79" s="435"/>
      <c r="G79" s="436"/>
      <c r="H79" s="437"/>
      <c r="I79" s="437"/>
      <c r="J79" s="437"/>
      <c r="K79" s="437"/>
      <c r="L79" s="437"/>
      <c r="M79" s="437"/>
      <c r="N79" s="437"/>
      <c r="O79" s="437"/>
      <c r="P79" s="437"/>
      <c r="Q79" s="437"/>
      <c r="R79" s="437"/>
      <c r="S79" s="437"/>
      <c r="T79" s="437"/>
      <c r="U79" s="437"/>
      <c r="V79" s="438"/>
    </row>
    <row r="80" spans="1:22" ht="10.050000000000001" customHeight="1">
      <c r="A80" s="404"/>
      <c r="B80" s="381"/>
      <c r="C80" s="381"/>
      <c r="D80" s="381"/>
      <c r="E80" s="381"/>
      <c r="F80" s="382"/>
      <c r="G80" s="439"/>
      <c r="H80" s="440"/>
      <c r="I80" s="440"/>
      <c r="J80" s="440"/>
      <c r="K80" s="440"/>
      <c r="L80" s="440"/>
      <c r="M80" s="440"/>
      <c r="N80" s="440"/>
      <c r="O80" s="440"/>
      <c r="P80" s="440"/>
      <c r="Q80" s="440"/>
      <c r="R80" s="440"/>
      <c r="S80" s="440"/>
      <c r="T80" s="440"/>
      <c r="U80" s="440"/>
      <c r="V80" s="441"/>
    </row>
    <row r="81" spans="1:22" ht="10.050000000000001" customHeight="1" thickBot="1">
      <c r="A81" s="405"/>
      <c r="B81" s="383"/>
      <c r="C81" s="383"/>
      <c r="D81" s="383"/>
      <c r="E81" s="383"/>
      <c r="F81" s="384"/>
      <c r="G81" s="442"/>
      <c r="H81" s="443"/>
      <c r="I81" s="443"/>
      <c r="J81" s="443"/>
      <c r="K81" s="443"/>
      <c r="L81" s="443"/>
      <c r="M81" s="443"/>
      <c r="N81" s="443"/>
      <c r="O81" s="443"/>
      <c r="P81" s="443"/>
      <c r="Q81" s="443"/>
      <c r="R81" s="443"/>
      <c r="S81" s="443"/>
      <c r="T81" s="443"/>
      <c r="U81" s="443"/>
      <c r="V81" s="444"/>
    </row>
    <row r="82" spans="1:22" ht="10.050000000000001" customHeight="1">
      <c r="A82" s="445"/>
      <c r="B82" s="445"/>
      <c r="C82" s="445"/>
      <c r="D82" s="445"/>
      <c r="E82" s="445"/>
      <c r="F82" s="445"/>
      <c r="G82" s="445"/>
      <c r="H82" s="445"/>
      <c r="I82" s="445"/>
      <c r="J82" s="445"/>
      <c r="K82" s="445"/>
      <c r="L82" s="445"/>
      <c r="M82" s="445"/>
      <c r="N82" s="445"/>
      <c r="O82" s="445"/>
      <c r="P82" s="445"/>
      <c r="Q82" s="445"/>
      <c r="R82" s="445"/>
      <c r="S82" s="445"/>
      <c r="T82" s="445"/>
      <c r="U82" s="445"/>
      <c r="V82" s="445"/>
    </row>
    <row r="83" spans="1:22" ht="10.050000000000001" customHeight="1">
      <c r="A83" s="445"/>
      <c r="B83" s="445"/>
      <c r="C83" s="445"/>
      <c r="D83" s="445"/>
      <c r="E83" s="445"/>
      <c r="F83" s="445"/>
      <c r="G83" s="445"/>
      <c r="H83" s="445"/>
      <c r="I83" s="445"/>
      <c r="J83" s="445"/>
      <c r="K83" s="445"/>
      <c r="L83" s="445"/>
      <c r="M83" s="445"/>
      <c r="N83" s="445"/>
      <c r="O83" s="445"/>
      <c r="P83" s="445"/>
      <c r="Q83" s="445"/>
      <c r="R83" s="445"/>
      <c r="S83" s="445"/>
      <c r="T83" s="445"/>
      <c r="U83" s="445"/>
      <c r="V83" s="445"/>
    </row>
    <row r="84" spans="1:22" ht="10.050000000000001" customHeight="1"/>
    <row r="85" spans="1:22" ht="10.050000000000001" customHeight="1"/>
    <row r="86" spans="1:22" ht="10.050000000000001" customHeight="1"/>
    <row r="87" spans="1:22" ht="10.050000000000001" customHeight="1"/>
    <row r="88" spans="1:22" ht="10.050000000000001" customHeight="1"/>
    <row r="89" spans="1:22" ht="10.050000000000001" customHeight="1"/>
    <row r="90" spans="1:22" ht="10.050000000000001" customHeight="1"/>
    <row r="91" spans="1:22" ht="10.050000000000001" customHeight="1"/>
    <row r="92" spans="1:22" ht="10.050000000000001" customHeight="1"/>
    <row r="93" spans="1:22" ht="10.050000000000001" customHeight="1"/>
    <row r="94" spans="1:22" ht="10.050000000000001" customHeight="1"/>
    <row r="95" spans="1:22" ht="10.050000000000001" customHeight="1"/>
    <row r="96" spans="1:22" ht="10.050000000000001" customHeight="1"/>
    <row r="97" ht="10.050000000000001" customHeight="1"/>
    <row r="98" ht="10.050000000000001" customHeight="1"/>
    <row r="99" ht="10.050000000000001" customHeight="1"/>
    <row r="100" ht="10.050000000000001" customHeight="1"/>
    <row r="101" ht="10.050000000000001" customHeight="1"/>
    <row r="102" ht="10.050000000000001" customHeight="1"/>
    <row r="103" ht="10.050000000000001" customHeight="1"/>
    <row r="104" ht="10.050000000000001" customHeight="1"/>
    <row r="105" ht="10.050000000000001" customHeight="1"/>
    <row r="106" ht="10.050000000000001" customHeight="1"/>
    <row r="107" ht="10.050000000000001" customHeight="1"/>
    <row r="108" ht="10.050000000000001" customHeight="1"/>
    <row r="109" ht="10.050000000000001" customHeight="1"/>
    <row r="110" ht="10.050000000000001" customHeight="1"/>
    <row r="111" ht="10.050000000000001" customHeight="1"/>
    <row r="112" ht="10.050000000000001" customHeight="1"/>
    <row r="113" spans="1:1" ht="10.050000000000001" customHeight="1"/>
    <row r="114" spans="1:1" ht="10.050000000000001" customHeight="1"/>
    <row r="115" spans="1:1">
      <c r="A115" s="70"/>
    </row>
    <row r="116" spans="1:1">
      <c r="A116" s="70"/>
    </row>
    <row r="117" spans="1:1">
      <c r="A117" s="70"/>
    </row>
    <row r="118" spans="1:1">
      <c r="A118" s="70"/>
    </row>
    <row r="134" spans="1:1">
      <c r="A134" s="70"/>
    </row>
    <row r="135" spans="1:1">
      <c r="A135" s="70"/>
    </row>
    <row r="136" spans="1:1">
      <c r="A136" s="70"/>
    </row>
    <row r="137" spans="1:1">
      <c r="A137" s="70"/>
    </row>
    <row r="140" spans="1:1">
      <c r="A140" s="71"/>
    </row>
    <row r="141" spans="1:1">
      <c r="A141" s="70"/>
    </row>
    <row r="142" spans="1:1">
      <c r="A142" s="70"/>
    </row>
  </sheetData>
  <sheetProtection formatCells="0" formatColumns="0" formatRows="0"/>
  <mergeCells count="41">
    <mergeCell ref="G64:V78"/>
    <mergeCell ref="A79:F81"/>
    <mergeCell ref="G79:V81"/>
    <mergeCell ref="A82:V83"/>
    <mergeCell ref="G27:H28"/>
    <mergeCell ref="I27:J28"/>
    <mergeCell ref="K27:L28"/>
    <mergeCell ref="M27:V28"/>
    <mergeCell ref="G48:V63"/>
    <mergeCell ref="S24:V26"/>
    <mergeCell ref="B64:F78"/>
    <mergeCell ref="A13:V14"/>
    <mergeCell ref="A15:F17"/>
    <mergeCell ref="G15:V17"/>
    <mergeCell ref="A18:F20"/>
    <mergeCell ref="G18:V20"/>
    <mergeCell ref="A21:F23"/>
    <mergeCell ref="G21:V23"/>
    <mergeCell ref="A24:A78"/>
    <mergeCell ref="B24:F28"/>
    <mergeCell ref="B29:F31"/>
    <mergeCell ref="G29:V31"/>
    <mergeCell ref="B32:F47"/>
    <mergeCell ref="G32:V47"/>
    <mergeCell ref="B48:F63"/>
    <mergeCell ref="G24:K26"/>
    <mergeCell ref="L24:M26"/>
    <mergeCell ref="N24:R26"/>
    <mergeCell ref="A2:V4"/>
    <mergeCell ref="U5:V5"/>
    <mergeCell ref="L8:O8"/>
    <mergeCell ref="P8:V8"/>
    <mergeCell ref="L9:O9"/>
    <mergeCell ref="P9:V9"/>
    <mergeCell ref="L10:O10"/>
    <mergeCell ref="P10:V10"/>
    <mergeCell ref="L11:O11"/>
    <mergeCell ref="P11:V11"/>
    <mergeCell ref="A12:F12"/>
    <mergeCell ref="L12:O12"/>
    <mergeCell ref="P12:V12"/>
  </mergeCells>
  <phoneticPr fontId="3"/>
  <pageMargins left="0.70866141732283472" right="0.70866141732283472" top="0.74803149606299213" bottom="0.74803149606299213" header="0.51181102362204722" footer="0.31496062992125984"/>
  <pageSetup paperSize="9" scale="85"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1B5CAA-D2E6-400E-B457-D8926D0E82D1}">
  <sheetPr>
    <tabColor rgb="FF00B0F0"/>
  </sheetPr>
  <dimension ref="A1:N48"/>
  <sheetViews>
    <sheetView zoomScale="90" zoomScaleNormal="90" workbookViewId="0">
      <selection activeCell="Q7" sqref="Q7"/>
    </sheetView>
  </sheetViews>
  <sheetFormatPr defaultColWidth="9.6640625" defaultRowHeight="14.4"/>
  <cols>
    <col min="1" max="1" width="4.44140625" style="38" customWidth="1"/>
    <col min="2" max="3" width="6.21875" style="38" customWidth="1"/>
    <col min="4" max="4" width="3.33203125" style="38" customWidth="1"/>
    <col min="5" max="5" width="2.21875" style="38" customWidth="1"/>
    <col min="6" max="7" width="2.109375" style="38" customWidth="1"/>
    <col min="8" max="10" width="11.5546875" style="38" customWidth="1"/>
    <col min="11" max="11" width="13" style="38" customWidth="1"/>
    <col min="12" max="12" width="11.5546875" style="38" customWidth="1"/>
    <col min="13" max="13" width="15.109375" style="38" customWidth="1"/>
    <col min="14" max="14" width="11.5546875" style="38" customWidth="1"/>
    <col min="15" max="56" width="6.21875" style="38" customWidth="1"/>
    <col min="57" max="16384" width="9.6640625" style="38"/>
  </cols>
  <sheetData>
    <row r="1" spans="1:14" ht="0.6" customHeight="1"/>
    <row r="2" spans="1:14" ht="28.2" customHeight="1">
      <c r="A2" s="501" t="s">
        <v>135</v>
      </c>
      <c r="B2" s="501"/>
      <c r="C2" s="501"/>
      <c r="D2" s="501"/>
      <c r="E2" s="501"/>
      <c r="F2" s="501"/>
      <c r="G2" s="501"/>
      <c r="H2" s="501"/>
      <c r="I2" s="501"/>
      <c r="J2" s="501"/>
      <c r="K2" s="501"/>
      <c r="L2" s="501"/>
      <c r="M2" s="501"/>
      <c r="N2" s="501"/>
    </row>
    <row r="3" spans="1:14">
      <c r="A3" s="502">
        <v>1</v>
      </c>
      <c r="B3" s="503" t="s">
        <v>136</v>
      </c>
      <c r="C3" s="503"/>
      <c r="D3" s="503"/>
      <c r="E3" s="503"/>
      <c r="F3" s="503"/>
      <c r="G3" s="503"/>
      <c r="H3" s="504" t="s">
        <v>137</v>
      </c>
      <c r="I3" s="504"/>
      <c r="J3" s="504"/>
      <c r="K3" s="504"/>
      <c r="L3" s="504"/>
      <c r="M3" s="504"/>
      <c r="N3" s="504"/>
    </row>
    <row r="4" spans="1:14" ht="4.8" customHeight="1">
      <c r="A4" s="502"/>
      <c r="B4" s="486"/>
      <c r="C4" s="486"/>
      <c r="D4" s="486"/>
      <c r="E4" s="486"/>
      <c r="F4" s="486"/>
      <c r="G4" s="486"/>
      <c r="H4" s="487"/>
      <c r="I4" s="487"/>
      <c r="J4" s="487"/>
      <c r="K4" s="487"/>
      <c r="L4" s="487"/>
      <c r="M4" s="487"/>
      <c r="N4" s="487"/>
    </row>
    <row r="5" spans="1:14" ht="38.4" customHeight="1">
      <c r="A5" s="465">
        <v>2</v>
      </c>
      <c r="B5" s="486" t="s">
        <v>138</v>
      </c>
      <c r="C5" s="486"/>
      <c r="D5" s="486"/>
      <c r="E5" s="486"/>
      <c r="F5" s="486"/>
      <c r="G5" s="486"/>
      <c r="H5" s="487" t="s">
        <v>225</v>
      </c>
      <c r="I5" s="486"/>
      <c r="J5" s="486"/>
      <c r="K5" s="486"/>
      <c r="L5" s="486"/>
      <c r="M5" s="486"/>
      <c r="N5" s="486"/>
    </row>
    <row r="6" spans="1:14" ht="38.4" customHeight="1">
      <c r="A6" s="465"/>
      <c r="B6" s="486"/>
      <c r="C6" s="486"/>
      <c r="D6" s="486"/>
      <c r="E6" s="486"/>
      <c r="F6" s="486"/>
      <c r="G6" s="486"/>
      <c r="H6" s="486"/>
      <c r="I6" s="486"/>
      <c r="J6" s="486"/>
      <c r="K6" s="486"/>
      <c r="L6" s="486"/>
      <c r="M6" s="486"/>
      <c r="N6" s="486"/>
    </row>
    <row r="7" spans="1:14" ht="25.8" customHeight="1">
      <c r="A7" s="465"/>
      <c r="B7" s="486"/>
      <c r="C7" s="486"/>
      <c r="D7" s="486"/>
      <c r="E7" s="486"/>
      <c r="F7" s="486"/>
      <c r="G7" s="486"/>
      <c r="H7" s="486"/>
      <c r="I7" s="486"/>
      <c r="J7" s="486"/>
      <c r="K7" s="486"/>
      <c r="L7" s="486"/>
      <c r="M7" s="486"/>
      <c r="N7" s="486"/>
    </row>
    <row r="8" spans="1:14" ht="21" customHeight="1">
      <c r="A8" s="465"/>
      <c r="B8" s="486"/>
      <c r="C8" s="486"/>
      <c r="D8" s="486"/>
      <c r="E8" s="486"/>
      <c r="F8" s="486"/>
      <c r="G8" s="486"/>
      <c r="H8" s="486"/>
      <c r="I8" s="486"/>
      <c r="J8" s="486"/>
      <c r="K8" s="486"/>
      <c r="L8" s="486"/>
      <c r="M8" s="486"/>
      <c r="N8" s="486"/>
    </row>
    <row r="9" spans="1:14" ht="20.399999999999999" customHeight="1">
      <c r="A9" s="465">
        <v>3</v>
      </c>
      <c r="B9" s="486" t="s">
        <v>139</v>
      </c>
      <c r="C9" s="486"/>
      <c r="D9" s="486"/>
      <c r="E9" s="486"/>
      <c r="F9" s="486"/>
      <c r="G9" s="486"/>
      <c r="H9" s="487" t="s">
        <v>226</v>
      </c>
      <c r="I9" s="486"/>
      <c r="J9" s="486"/>
      <c r="K9" s="486"/>
      <c r="L9" s="486"/>
      <c r="M9" s="486"/>
      <c r="N9" s="486"/>
    </row>
    <row r="10" spans="1:14" ht="19.8" customHeight="1">
      <c r="A10" s="465"/>
      <c r="B10" s="486"/>
      <c r="C10" s="486"/>
      <c r="D10" s="486"/>
      <c r="E10" s="486"/>
      <c r="F10" s="486"/>
      <c r="G10" s="486"/>
      <c r="H10" s="486"/>
      <c r="I10" s="486"/>
      <c r="J10" s="486"/>
      <c r="K10" s="486"/>
      <c r="L10" s="486"/>
      <c r="M10" s="486"/>
      <c r="N10" s="486"/>
    </row>
    <row r="11" spans="1:14" ht="9.6" customHeight="1">
      <c r="A11" s="465"/>
      <c r="B11" s="486"/>
      <c r="C11" s="486"/>
      <c r="D11" s="486"/>
      <c r="E11" s="486"/>
      <c r="F11" s="486"/>
      <c r="G11" s="486"/>
      <c r="H11" s="486"/>
      <c r="I11" s="486"/>
      <c r="J11" s="486"/>
      <c r="K11" s="486"/>
      <c r="L11" s="486"/>
      <c r="M11" s="486"/>
      <c r="N11" s="486"/>
    </row>
    <row r="12" spans="1:14" ht="19.2" customHeight="1">
      <c r="A12" s="465"/>
      <c r="B12" s="486"/>
      <c r="C12" s="486"/>
      <c r="D12" s="486"/>
      <c r="E12" s="486"/>
      <c r="F12" s="486"/>
      <c r="G12" s="486"/>
      <c r="H12" s="486"/>
      <c r="I12" s="486"/>
      <c r="J12" s="486"/>
      <c r="K12" s="486"/>
      <c r="L12" s="486"/>
      <c r="M12" s="486"/>
      <c r="N12" s="486"/>
    </row>
    <row r="13" spans="1:14" ht="7.2" customHeight="1">
      <c r="A13" s="465"/>
      <c r="B13" s="486"/>
      <c r="C13" s="486"/>
      <c r="D13" s="486"/>
      <c r="E13" s="486"/>
      <c r="F13" s="486"/>
      <c r="G13" s="486"/>
      <c r="H13" s="486"/>
      <c r="I13" s="486"/>
      <c r="J13" s="486"/>
      <c r="K13" s="486"/>
      <c r="L13" s="486"/>
      <c r="M13" s="486"/>
      <c r="N13" s="486"/>
    </row>
    <row r="14" spans="1:14" ht="29.4" customHeight="1">
      <c r="A14" s="488">
        <v>4</v>
      </c>
      <c r="B14" s="491" t="s">
        <v>227</v>
      </c>
      <c r="C14" s="492"/>
      <c r="D14" s="492"/>
      <c r="E14" s="492"/>
      <c r="F14" s="492"/>
      <c r="G14" s="493"/>
      <c r="H14" s="500" t="s">
        <v>228</v>
      </c>
      <c r="I14" s="492"/>
      <c r="J14" s="492"/>
      <c r="K14" s="492"/>
      <c r="L14" s="492"/>
      <c r="M14" s="492"/>
      <c r="N14" s="493"/>
    </row>
    <row r="15" spans="1:14" ht="25.2" customHeight="1">
      <c r="A15" s="489"/>
      <c r="B15" s="494"/>
      <c r="C15" s="495"/>
      <c r="D15" s="495"/>
      <c r="E15" s="495"/>
      <c r="F15" s="495"/>
      <c r="G15" s="496"/>
      <c r="H15" s="494"/>
      <c r="I15" s="495"/>
      <c r="J15" s="495"/>
      <c r="K15" s="495"/>
      <c r="L15" s="495"/>
      <c r="M15" s="495"/>
      <c r="N15" s="496"/>
    </row>
    <row r="16" spans="1:14" ht="7.2" customHeight="1">
      <c r="A16" s="490"/>
      <c r="B16" s="497"/>
      <c r="C16" s="498"/>
      <c r="D16" s="498"/>
      <c r="E16" s="498"/>
      <c r="F16" s="498"/>
      <c r="G16" s="499"/>
      <c r="H16" s="497"/>
      <c r="I16" s="498"/>
      <c r="J16" s="498"/>
      <c r="K16" s="498"/>
      <c r="L16" s="498"/>
      <c r="M16" s="498"/>
      <c r="N16" s="499"/>
    </row>
    <row r="17" spans="1:14">
      <c r="A17" s="465">
        <v>5</v>
      </c>
      <c r="B17" s="486" t="s">
        <v>140</v>
      </c>
      <c r="C17" s="486"/>
      <c r="D17" s="486"/>
      <c r="E17" s="486"/>
      <c r="F17" s="486"/>
      <c r="G17" s="486"/>
      <c r="H17" s="487" t="s">
        <v>229</v>
      </c>
      <c r="I17" s="486"/>
      <c r="J17" s="486"/>
      <c r="K17" s="486"/>
      <c r="L17" s="486"/>
      <c r="M17" s="486"/>
      <c r="N17" s="486"/>
    </row>
    <row r="18" spans="1:14" ht="10.8" customHeight="1">
      <c r="A18" s="465"/>
      <c r="B18" s="486"/>
      <c r="C18" s="486"/>
      <c r="D18" s="486"/>
      <c r="E18" s="486"/>
      <c r="F18" s="486"/>
      <c r="G18" s="486"/>
      <c r="H18" s="486"/>
      <c r="I18" s="486"/>
      <c r="J18" s="486"/>
      <c r="K18" s="486"/>
      <c r="L18" s="486"/>
      <c r="M18" s="486"/>
      <c r="N18" s="486"/>
    </row>
    <row r="19" spans="1:14">
      <c r="A19" s="465"/>
      <c r="B19" s="486"/>
      <c r="C19" s="486"/>
      <c r="D19" s="486"/>
      <c r="E19" s="486"/>
      <c r="F19" s="486"/>
      <c r="G19" s="486"/>
      <c r="H19" s="486"/>
      <c r="I19" s="486"/>
      <c r="J19" s="486"/>
      <c r="K19" s="486"/>
      <c r="L19" s="486"/>
      <c r="M19" s="486"/>
      <c r="N19" s="486"/>
    </row>
    <row r="20" spans="1:14" ht="8.4" customHeight="1">
      <c r="A20" s="465"/>
      <c r="B20" s="486"/>
      <c r="C20" s="486"/>
      <c r="D20" s="486"/>
      <c r="E20" s="486"/>
      <c r="F20" s="486"/>
      <c r="G20" s="486"/>
      <c r="H20" s="486"/>
      <c r="I20" s="486"/>
      <c r="J20" s="486"/>
      <c r="K20" s="486"/>
      <c r="L20" s="486"/>
      <c r="M20" s="486"/>
      <c r="N20" s="486"/>
    </row>
    <row r="21" spans="1:14" ht="16.5" customHeight="1">
      <c r="A21" s="465"/>
      <c r="B21" s="486"/>
      <c r="C21" s="486"/>
      <c r="D21" s="486"/>
      <c r="E21" s="486"/>
      <c r="F21" s="486"/>
      <c r="G21" s="486"/>
      <c r="H21" s="486"/>
      <c r="I21" s="486"/>
      <c r="J21" s="486"/>
      <c r="K21" s="486"/>
      <c r="L21" s="486"/>
      <c r="M21" s="486"/>
      <c r="N21" s="486"/>
    </row>
    <row r="22" spans="1:14">
      <c r="A22" s="465">
        <v>6</v>
      </c>
      <c r="B22" s="486" t="s">
        <v>141</v>
      </c>
      <c r="C22" s="486"/>
      <c r="D22" s="486"/>
      <c r="E22" s="486"/>
      <c r="F22" s="486"/>
      <c r="G22" s="486"/>
      <c r="H22" s="487" t="s">
        <v>230</v>
      </c>
      <c r="I22" s="486"/>
      <c r="J22" s="486"/>
      <c r="K22" s="486"/>
      <c r="L22" s="486"/>
      <c r="M22" s="486"/>
      <c r="N22" s="486"/>
    </row>
    <row r="23" spans="1:14" ht="39.6" customHeight="1">
      <c r="A23" s="465"/>
      <c r="B23" s="486"/>
      <c r="C23" s="486"/>
      <c r="D23" s="486"/>
      <c r="E23" s="486"/>
      <c r="F23" s="486"/>
      <c r="G23" s="486"/>
      <c r="H23" s="486"/>
      <c r="I23" s="486"/>
      <c r="J23" s="486"/>
      <c r="K23" s="486"/>
      <c r="L23" s="486"/>
      <c r="M23" s="486"/>
      <c r="N23" s="486"/>
    </row>
    <row r="24" spans="1:14" ht="8.4" customHeight="1">
      <c r="A24" s="465"/>
      <c r="B24" s="486"/>
      <c r="C24" s="486"/>
      <c r="D24" s="486"/>
      <c r="E24" s="486"/>
      <c r="F24" s="486"/>
      <c r="G24" s="486"/>
      <c r="H24" s="486"/>
      <c r="I24" s="486"/>
      <c r="J24" s="486"/>
      <c r="K24" s="486"/>
      <c r="L24" s="486"/>
      <c r="M24" s="486"/>
      <c r="N24" s="486"/>
    </row>
    <row r="25" spans="1:14" ht="12.6" customHeight="1">
      <c r="A25" s="465"/>
      <c r="B25" s="486"/>
      <c r="C25" s="486"/>
      <c r="D25" s="486"/>
      <c r="E25" s="486"/>
      <c r="F25" s="486"/>
      <c r="G25" s="486"/>
      <c r="H25" s="486"/>
      <c r="I25" s="486"/>
      <c r="J25" s="486"/>
      <c r="K25" s="486"/>
      <c r="L25" s="486"/>
      <c r="M25" s="486"/>
      <c r="N25" s="486"/>
    </row>
    <row r="26" spans="1:14" ht="15" customHeight="1">
      <c r="A26" s="465"/>
      <c r="B26" s="486"/>
      <c r="C26" s="486"/>
      <c r="D26" s="486"/>
      <c r="E26" s="486"/>
      <c r="F26" s="486"/>
      <c r="G26" s="486"/>
      <c r="H26" s="486"/>
      <c r="I26" s="486"/>
      <c r="J26" s="486"/>
      <c r="K26" s="486"/>
      <c r="L26" s="486"/>
      <c r="M26" s="486"/>
      <c r="N26" s="486"/>
    </row>
    <row r="27" spans="1:14" ht="38.4" customHeight="1">
      <c r="A27" s="465">
        <v>7</v>
      </c>
      <c r="B27" s="466" t="s">
        <v>142</v>
      </c>
      <c r="C27" s="466"/>
      <c r="D27" s="466"/>
      <c r="E27" s="466"/>
      <c r="F27" s="466"/>
      <c r="G27" s="466"/>
      <c r="H27" s="467" t="s">
        <v>231</v>
      </c>
      <c r="I27" s="466"/>
      <c r="J27" s="466"/>
      <c r="K27" s="466"/>
      <c r="L27" s="466"/>
      <c r="M27" s="466"/>
      <c r="N27" s="466"/>
    </row>
    <row r="28" spans="1:14" ht="38.4" customHeight="1">
      <c r="A28" s="465"/>
      <c r="B28" s="466"/>
      <c r="C28" s="466"/>
      <c r="D28" s="466"/>
      <c r="E28" s="466"/>
      <c r="F28" s="466"/>
      <c r="G28" s="466"/>
      <c r="H28" s="466"/>
      <c r="I28" s="466"/>
      <c r="J28" s="466"/>
      <c r="K28" s="466"/>
      <c r="L28" s="466"/>
      <c r="M28" s="466"/>
      <c r="N28" s="466"/>
    </row>
    <row r="29" spans="1:14" ht="38.4" customHeight="1">
      <c r="A29" s="465"/>
      <c r="B29" s="466"/>
      <c r="C29" s="466"/>
      <c r="D29" s="466"/>
      <c r="E29" s="466"/>
      <c r="F29" s="466"/>
      <c r="G29" s="466"/>
      <c r="H29" s="466"/>
      <c r="I29" s="466"/>
      <c r="J29" s="466"/>
      <c r="K29" s="466"/>
      <c r="L29" s="466"/>
      <c r="M29" s="466"/>
      <c r="N29" s="466"/>
    </row>
    <row r="30" spans="1:14" ht="25.8" customHeight="1">
      <c r="A30" s="465"/>
      <c r="B30" s="466"/>
      <c r="C30" s="466"/>
      <c r="D30" s="466"/>
      <c r="E30" s="466"/>
      <c r="F30" s="466"/>
      <c r="G30" s="466"/>
      <c r="H30" s="466"/>
      <c r="I30" s="466"/>
      <c r="J30" s="466"/>
      <c r="K30" s="466"/>
      <c r="L30" s="466"/>
      <c r="M30" s="466"/>
      <c r="N30" s="466"/>
    </row>
    <row r="31" spans="1:14" ht="39" customHeight="1">
      <c r="A31" s="465"/>
      <c r="B31" s="466"/>
      <c r="C31" s="466"/>
      <c r="D31" s="466"/>
      <c r="E31" s="466"/>
      <c r="F31" s="466"/>
      <c r="G31" s="466"/>
      <c r="H31" s="466"/>
      <c r="I31" s="466"/>
      <c r="J31" s="466"/>
      <c r="K31" s="466"/>
      <c r="L31" s="466"/>
      <c r="M31" s="466"/>
      <c r="N31" s="466"/>
    </row>
    <row r="32" spans="1:14">
      <c r="A32" s="465">
        <v>8</v>
      </c>
      <c r="B32" s="467" t="s">
        <v>143</v>
      </c>
      <c r="C32" s="467"/>
      <c r="D32" s="467"/>
      <c r="E32" s="467"/>
      <c r="F32" s="467"/>
      <c r="G32" s="467"/>
      <c r="H32" s="467" t="s">
        <v>232</v>
      </c>
      <c r="I32" s="466"/>
      <c r="J32" s="466"/>
      <c r="K32" s="466"/>
      <c r="L32" s="466"/>
      <c r="M32" s="466"/>
      <c r="N32" s="466"/>
    </row>
    <row r="33" spans="1:14" ht="20.399999999999999" customHeight="1">
      <c r="A33" s="465"/>
      <c r="B33" s="467"/>
      <c r="C33" s="467"/>
      <c r="D33" s="467"/>
      <c r="E33" s="467"/>
      <c r="F33" s="467"/>
      <c r="G33" s="467"/>
      <c r="H33" s="466"/>
      <c r="I33" s="466"/>
      <c r="J33" s="466"/>
      <c r="K33" s="466"/>
      <c r="L33" s="466"/>
      <c r="M33" s="466"/>
      <c r="N33" s="466"/>
    </row>
    <row r="34" spans="1:14" ht="20.399999999999999" customHeight="1">
      <c r="A34" s="465"/>
      <c r="B34" s="467"/>
      <c r="C34" s="467"/>
      <c r="D34" s="467"/>
      <c r="E34" s="467"/>
      <c r="F34" s="467"/>
      <c r="G34" s="467"/>
      <c r="H34" s="466"/>
      <c r="I34" s="466"/>
      <c r="J34" s="466"/>
      <c r="K34" s="466"/>
      <c r="L34" s="466"/>
      <c r="M34" s="466"/>
      <c r="N34" s="466"/>
    </row>
    <row r="35" spans="1:14" ht="31.8" customHeight="1">
      <c r="A35" s="465"/>
      <c r="B35" s="467"/>
      <c r="C35" s="467"/>
      <c r="D35" s="467"/>
      <c r="E35" s="467"/>
      <c r="F35" s="467"/>
      <c r="G35" s="467"/>
      <c r="H35" s="466"/>
      <c r="I35" s="466"/>
      <c r="J35" s="466"/>
      <c r="K35" s="466"/>
      <c r="L35" s="466"/>
      <c r="M35" s="466"/>
      <c r="N35" s="466"/>
    </row>
    <row r="36" spans="1:14" ht="5.4" customHeight="1">
      <c r="A36" s="465"/>
      <c r="B36" s="467"/>
      <c r="C36" s="467"/>
      <c r="D36" s="467"/>
      <c r="E36" s="467"/>
      <c r="F36" s="467"/>
      <c r="G36" s="467"/>
      <c r="H36" s="466"/>
      <c r="I36" s="466"/>
      <c r="J36" s="466"/>
      <c r="K36" s="466"/>
      <c r="L36" s="466"/>
      <c r="M36" s="466"/>
      <c r="N36" s="466"/>
    </row>
    <row r="37" spans="1:14">
      <c r="A37" s="465">
        <v>9</v>
      </c>
      <c r="B37" s="466" t="s">
        <v>144</v>
      </c>
      <c r="C37" s="466"/>
      <c r="D37" s="466"/>
      <c r="E37" s="466"/>
      <c r="F37" s="466"/>
      <c r="G37" s="466"/>
      <c r="H37" s="467" t="s">
        <v>233</v>
      </c>
      <c r="I37" s="466"/>
      <c r="J37" s="466"/>
      <c r="K37" s="466"/>
      <c r="L37" s="466"/>
      <c r="M37" s="466"/>
      <c r="N37" s="466"/>
    </row>
    <row r="38" spans="1:14" ht="4.8" customHeight="1">
      <c r="A38" s="465"/>
      <c r="B38" s="466"/>
      <c r="C38" s="466"/>
      <c r="D38" s="466"/>
      <c r="E38" s="466"/>
      <c r="F38" s="466"/>
      <c r="G38" s="466"/>
      <c r="H38" s="466"/>
      <c r="I38" s="466"/>
      <c r="J38" s="466"/>
      <c r="K38" s="466"/>
      <c r="L38" s="466"/>
      <c r="M38" s="466"/>
      <c r="N38" s="466"/>
    </row>
    <row r="39" spans="1:14" ht="10.199999999999999" customHeight="1">
      <c r="A39" s="465"/>
      <c r="B39" s="466"/>
      <c r="C39" s="466"/>
      <c r="D39" s="466"/>
      <c r="E39" s="466"/>
      <c r="F39" s="466"/>
      <c r="G39" s="466"/>
      <c r="H39" s="466"/>
      <c r="I39" s="466"/>
      <c r="J39" s="466"/>
      <c r="K39" s="466"/>
      <c r="L39" s="466"/>
      <c r="M39" s="466"/>
      <c r="N39" s="466"/>
    </row>
    <row r="40" spans="1:14" ht="12" customHeight="1">
      <c r="A40" s="465"/>
      <c r="B40" s="466"/>
      <c r="C40" s="466"/>
      <c r="D40" s="466"/>
      <c r="E40" s="466"/>
      <c r="F40" s="466"/>
      <c r="G40" s="466"/>
      <c r="H40" s="466"/>
      <c r="I40" s="466"/>
      <c r="J40" s="466"/>
      <c r="K40" s="466"/>
      <c r="L40" s="466"/>
      <c r="M40" s="466"/>
      <c r="N40" s="466"/>
    </row>
    <row r="41" spans="1:14" ht="7.2" customHeight="1">
      <c r="A41" s="465"/>
      <c r="B41" s="466"/>
      <c r="C41" s="466"/>
      <c r="D41" s="466"/>
      <c r="E41" s="466"/>
      <c r="F41" s="466"/>
      <c r="G41" s="466"/>
      <c r="H41" s="466"/>
      <c r="I41" s="466"/>
      <c r="J41" s="466"/>
      <c r="K41" s="466"/>
      <c r="L41" s="466"/>
      <c r="M41" s="466"/>
      <c r="N41" s="466"/>
    </row>
    <row r="42" spans="1:14" ht="91.2" customHeight="1">
      <c r="A42" s="468" t="s">
        <v>126</v>
      </c>
      <c r="B42" s="467" t="s">
        <v>159</v>
      </c>
      <c r="C42" s="466"/>
      <c r="D42" s="466"/>
      <c r="E42" s="466"/>
      <c r="F42" s="466"/>
      <c r="G42" s="466"/>
      <c r="H42" s="466"/>
      <c r="I42" s="466"/>
      <c r="J42" s="466"/>
      <c r="K42" s="466"/>
      <c r="L42" s="466"/>
      <c r="M42" s="466"/>
      <c r="N42" s="466"/>
    </row>
    <row r="43" spans="1:14" ht="14.4" customHeight="1">
      <c r="A43" s="468"/>
      <c r="B43" s="469" t="s">
        <v>160</v>
      </c>
      <c r="C43" s="470"/>
      <c r="D43" s="470"/>
      <c r="E43" s="470"/>
      <c r="F43" s="470"/>
      <c r="G43" s="470"/>
      <c r="H43" s="470"/>
      <c r="I43" s="470"/>
      <c r="J43" s="470"/>
      <c r="K43" s="470"/>
      <c r="L43" s="470"/>
      <c r="M43" s="470"/>
      <c r="N43" s="471"/>
    </row>
    <row r="44" spans="1:14">
      <c r="A44" s="468"/>
      <c r="B44" s="472"/>
      <c r="C44" s="473"/>
      <c r="D44" s="473"/>
      <c r="E44" s="473"/>
      <c r="F44" s="473"/>
      <c r="G44" s="473"/>
      <c r="H44" s="473"/>
      <c r="I44" s="473"/>
      <c r="J44" s="473"/>
      <c r="K44" s="473"/>
      <c r="L44" s="473"/>
      <c r="M44" s="473"/>
      <c r="N44" s="474"/>
    </row>
    <row r="45" spans="1:14" ht="16.8" customHeight="1">
      <c r="A45" s="468"/>
      <c r="B45" s="475"/>
      <c r="C45" s="476"/>
      <c r="D45" s="476"/>
      <c r="E45" s="476"/>
      <c r="F45" s="476"/>
      <c r="G45" s="476"/>
      <c r="H45" s="476"/>
      <c r="I45" s="476"/>
      <c r="J45" s="476"/>
      <c r="K45" s="476"/>
      <c r="L45" s="476"/>
      <c r="M45" s="476"/>
      <c r="N45" s="477"/>
    </row>
    <row r="46" spans="1:14">
      <c r="A46" s="468"/>
      <c r="B46" s="469" t="s">
        <v>234</v>
      </c>
      <c r="C46" s="478"/>
      <c r="D46" s="478"/>
      <c r="E46" s="478"/>
      <c r="F46" s="478"/>
      <c r="G46" s="478"/>
      <c r="H46" s="478"/>
      <c r="I46" s="478"/>
      <c r="J46" s="478"/>
      <c r="K46" s="478"/>
      <c r="L46" s="478"/>
      <c r="M46" s="478"/>
      <c r="N46" s="479"/>
    </row>
    <row r="47" spans="1:14" ht="21" customHeight="1">
      <c r="A47" s="468"/>
      <c r="B47" s="480"/>
      <c r="C47" s="481"/>
      <c r="D47" s="481"/>
      <c r="E47" s="481"/>
      <c r="F47" s="481"/>
      <c r="G47" s="481"/>
      <c r="H47" s="481"/>
      <c r="I47" s="481"/>
      <c r="J47" s="481"/>
      <c r="K47" s="481"/>
      <c r="L47" s="481"/>
      <c r="M47" s="481"/>
      <c r="N47" s="482"/>
    </row>
    <row r="48" spans="1:14" ht="10.199999999999999" customHeight="1">
      <c r="A48" s="468"/>
      <c r="B48" s="483"/>
      <c r="C48" s="484"/>
      <c r="D48" s="484"/>
      <c r="E48" s="484"/>
      <c r="F48" s="484"/>
      <c r="G48" s="484"/>
      <c r="H48" s="484"/>
      <c r="I48" s="484"/>
      <c r="J48" s="484"/>
      <c r="K48" s="484"/>
      <c r="L48" s="484"/>
      <c r="M48" s="484"/>
      <c r="N48" s="485"/>
    </row>
  </sheetData>
  <sheetProtection algorithmName="SHA-512" hashValue="g45H4sEJzqo+Z99jbrxeg5lt8y7ljoyMXx4btBJhZfAMn9/KtGgd8G+UWZrzD2srXvagzdRfVIN2/QLQHKQVMw==" saltValue="XPUYSvKxzeDzQJbUbvLAZQ==" spinCount="100000" sheet="1" objects="1" scenarios="1"/>
  <mergeCells count="32">
    <mergeCell ref="A2:N2"/>
    <mergeCell ref="A3:A4"/>
    <mergeCell ref="B3:G4"/>
    <mergeCell ref="H3:N4"/>
    <mergeCell ref="A5:A8"/>
    <mergeCell ref="B5:G8"/>
    <mergeCell ref="H5:N8"/>
    <mergeCell ref="A9:A13"/>
    <mergeCell ref="B9:G13"/>
    <mergeCell ref="H9:N13"/>
    <mergeCell ref="A14:A16"/>
    <mergeCell ref="B14:G16"/>
    <mergeCell ref="H14:N16"/>
    <mergeCell ref="A17:A21"/>
    <mergeCell ref="B17:G21"/>
    <mergeCell ref="H17:N21"/>
    <mergeCell ref="A22:A26"/>
    <mergeCell ref="B22:G26"/>
    <mergeCell ref="H22:N26"/>
    <mergeCell ref="A27:A31"/>
    <mergeCell ref="B27:G31"/>
    <mergeCell ref="H27:N31"/>
    <mergeCell ref="A32:A36"/>
    <mergeCell ref="B32:G36"/>
    <mergeCell ref="H32:N36"/>
    <mergeCell ref="A37:A41"/>
    <mergeCell ref="B37:G41"/>
    <mergeCell ref="H37:N41"/>
    <mergeCell ref="A42:A48"/>
    <mergeCell ref="B42:N42"/>
    <mergeCell ref="B43:N45"/>
    <mergeCell ref="B46:N48"/>
  </mergeCells>
  <phoneticPr fontId="3"/>
  <pageMargins left="0.62992125984251968" right="0.19685039370078741" top="0.35433070866141736" bottom="0.35433070866141736" header="0.31496062992125984" footer="0.31496062992125984"/>
  <pageSetup paperSize="9"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C4B00-A538-4B9C-999B-1D52610F8317}">
  <sheetPr>
    <tabColor rgb="FF00B0F0"/>
  </sheetPr>
  <dimension ref="A1:BC50"/>
  <sheetViews>
    <sheetView zoomScaleNormal="100" workbookViewId="0">
      <selection activeCell="B3" sqref="B3:E11"/>
    </sheetView>
  </sheetViews>
  <sheetFormatPr defaultColWidth="9.77734375" defaultRowHeight="16.2"/>
  <cols>
    <col min="1" max="1" width="5.44140625" style="124" customWidth="1"/>
    <col min="2" max="10" width="6.33203125" style="125" customWidth="1"/>
    <col min="11" max="11" width="3.88671875" style="125" customWidth="1"/>
    <col min="12" max="13" width="6.33203125" style="125" customWidth="1"/>
    <col min="14" max="14" width="5" style="125" customWidth="1"/>
    <col min="15" max="15" width="6.33203125" style="125" customWidth="1"/>
    <col min="16" max="16" width="5.44140625" style="125" customWidth="1"/>
    <col min="17" max="17" width="4.77734375" style="125" customWidth="1"/>
    <col min="18" max="19" width="6.33203125" style="125" customWidth="1"/>
    <col min="20" max="20" width="4.6640625" style="125" customWidth="1"/>
    <col min="21" max="21" width="5.88671875" style="125" customWidth="1"/>
    <col min="22" max="25" width="6.33203125" style="125" customWidth="1"/>
    <col min="26" max="26" width="5.21875" style="125" customWidth="1"/>
    <col min="27" max="27" width="5.6640625" style="125" customWidth="1"/>
    <col min="28" max="28" width="6.33203125" style="125" customWidth="1"/>
    <col min="29" max="29" width="14.33203125" style="125" customWidth="1"/>
    <col min="30" max="30" width="9.5546875" style="125" customWidth="1"/>
    <col min="31" max="31" width="5.44140625" style="125" customWidth="1"/>
    <col min="32" max="32" width="4.44140625" style="125" customWidth="1"/>
    <col min="33" max="33" width="3.88671875" style="125" customWidth="1"/>
    <col min="34" max="34" width="6.33203125" style="125" customWidth="1"/>
    <col min="35" max="35" width="5.44140625" style="125" customWidth="1"/>
    <col min="36" max="36" width="5.21875" style="125" customWidth="1"/>
    <col min="37" max="37" width="6.33203125" style="125" customWidth="1"/>
    <col min="38" max="38" width="3.21875" style="125" customWidth="1"/>
    <col min="39" max="42" width="6.33203125" style="125" customWidth="1"/>
    <col min="43" max="43" width="5.21875" style="125" customWidth="1"/>
    <col min="44" max="44" width="4.21875" style="125" customWidth="1"/>
    <col min="45" max="45" width="4" style="125" customWidth="1"/>
    <col min="46" max="46" width="5.109375" style="125" customWidth="1"/>
    <col min="47" max="47" width="3.44140625" style="125" customWidth="1"/>
    <col min="48" max="48" width="4.6640625" style="125" customWidth="1"/>
    <col min="49" max="49" width="4.109375" style="125" customWidth="1"/>
    <col min="50" max="54" width="5.109375" style="125" customWidth="1"/>
    <col min="55" max="113" width="6.33203125" style="125" customWidth="1"/>
    <col min="114" max="16384" width="9.77734375" style="125"/>
  </cols>
  <sheetData>
    <row r="1" spans="1:55" ht="19.95" customHeight="1">
      <c r="B1" s="124" t="s">
        <v>146</v>
      </c>
      <c r="AX1" s="535" t="s">
        <v>267</v>
      </c>
      <c r="AY1" s="535"/>
      <c r="AZ1" s="535"/>
      <c r="BA1" s="535"/>
      <c r="BB1" s="535"/>
    </row>
    <row r="2" spans="1:55" ht="28.8" customHeight="1">
      <c r="A2" s="126"/>
      <c r="B2" s="536" t="s">
        <v>112</v>
      </c>
      <c r="C2" s="536"/>
      <c r="D2" s="536"/>
      <c r="E2" s="537"/>
      <c r="F2" s="538" t="s">
        <v>113</v>
      </c>
      <c r="G2" s="538"/>
      <c r="H2" s="538"/>
      <c r="I2" s="538"/>
      <c r="J2" s="538" t="s">
        <v>114</v>
      </c>
      <c r="K2" s="538"/>
      <c r="L2" s="538"/>
      <c r="M2" s="538" t="s">
        <v>115</v>
      </c>
      <c r="N2" s="538"/>
      <c r="O2" s="538"/>
      <c r="P2" s="538" t="s">
        <v>116</v>
      </c>
      <c r="Q2" s="538"/>
      <c r="R2" s="538"/>
      <c r="S2" s="538" t="s">
        <v>117</v>
      </c>
      <c r="T2" s="538"/>
      <c r="U2" s="538"/>
      <c r="V2" s="538" t="s">
        <v>118</v>
      </c>
      <c r="W2" s="538"/>
      <c r="X2" s="538"/>
      <c r="Y2" s="538" t="s">
        <v>119</v>
      </c>
      <c r="Z2" s="538"/>
      <c r="AA2" s="538"/>
      <c r="AB2" s="538" t="s">
        <v>120</v>
      </c>
      <c r="AC2" s="538"/>
      <c r="AD2" s="538"/>
      <c r="AE2" s="538" t="s">
        <v>121</v>
      </c>
      <c r="AF2" s="538"/>
      <c r="AG2" s="538"/>
      <c r="AH2" s="538" t="s">
        <v>122</v>
      </c>
      <c r="AI2" s="538"/>
      <c r="AJ2" s="538"/>
      <c r="AK2" s="538" t="s">
        <v>123</v>
      </c>
      <c r="AL2" s="538"/>
      <c r="AM2" s="538"/>
      <c r="AN2" s="538" t="s">
        <v>124</v>
      </c>
      <c r="AO2" s="538"/>
      <c r="AP2" s="538"/>
      <c r="AQ2" s="538" t="s">
        <v>125</v>
      </c>
      <c r="AR2" s="538"/>
      <c r="AS2" s="538"/>
      <c r="AT2" s="533" t="s">
        <v>126</v>
      </c>
      <c r="AU2" s="534"/>
      <c r="AV2" s="534"/>
      <c r="AW2" s="534"/>
      <c r="AX2" s="534"/>
      <c r="AY2" s="534"/>
      <c r="AZ2" s="534"/>
      <c r="BA2" s="534"/>
      <c r="BB2" s="534"/>
      <c r="BC2" s="127"/>
    </row>
    <row r="3" spans="1:55" ht="19.95" customHeight="1">
      <c r="A3" s="519" t="s">
        <v>81</v>
      </c>
      <c r="B3" s="531" t="s">
        <v>268</v>
      </c>
      <c r="C3" s="531"/>
      <c r="D3" s="531"/>
      <c r="E3" s="531"/>
      <c r="F3" s="531" t="s">
        <v>269</v>
      </c>
      <c r="G3" s="531"/>
      <c r="H3" s="531"/>
      <c r="I3" s="531"/>
      <c r="J3" s="531" t="s">
        <v>215</v>
      </c>
      <c r="K3" s="532"/>
      <c r="L3" s="532"/>
      <c r="M3" s="487" t="s">
        <v>216</v>
      </c>
      <c r="N3" s="486"/>
      <c r="O3" s="486"/>
      <c r="P3" s="523"/>
      <c r="Q3" s="523"/>
      <c r="R3" s="523"/>
      <c r="S3" s="523"/>
      <c r="T3" s="523"/>
      <c r="U3" s="523"/>
      <c r="V3" s="467" t="s">
        <v>270</v>
      </c>
      <c r="W3" s="466"/>
      <c r="X3" s="466"/>
      <c r="Y3" s="523"/>
      <c r="Z3" s="523"/>
      <c r="AA3" s="523"/>
      <c r="AB3" s="524" t="s">
        <v>127</v>
      </c>
      <c r="AC3" s="525"/>
      <c r="AD3" s="526"/>
      <c r="AE3" s="522"/>
      <c r="AF3" s="522"/>
      <c r="AG3" s="522"/>
      <c r="AH3" s="467" t="s">
        <v>271</v>
      </c>
      <c r="AI3" s="466"/>
      <c r="AJ3" s="466"/>
      <c r="AK3" s="467" t="s">
        <v>272</v>
      </c>
      <c r="AL3" s="467"/>
      <c r="AM3" s="467"/>
      <c r="AN3" s="467" t="s">
        <v>273</v>
      </c>
      <c r="AO3" s="467"/>
      <c r="AP3" s="467"/>
      <c r="AQ3" s="521"/>
      <c r="AR3" s="521"/>
      <c r="AS3" s="521"/>
      <c r="AT3" s="467" t="s">
        <v>147</v>
      </c>
      <c r="AU3" s="467"/>
      <c r="AV3" s="467"/>
      <c r="AW3" s="467"/>
      <c r="AX3" s="467"/>
      <c r="AY3" s="467"/>
      <c r="AZ3" s="467"/>
      <c r="BA3" s="467"/>
      <c r="BB3" s="467"/>
      <c r="BC3" s="128"/>
    </row>
    <row r="4" spans="1:55" ht="19.95" customHeight="1">
      <c r="A4" s="519"/>
      <c r="B4" s="531"/>
      <c r="C4" s="531"/>
      <c r="D4" s="531"/>
      <c r="E4" s="531"/>
      <c r="F4" s="531"/>
      <c r="G4" s="531"/>
      <c r="H4" s="531"/>
      <c r="I4" s="531"/>
      <c r="J4" s="532"/>
      <c r="K4" s="532"/>
      <c r="L4" s="532"/>
      <c r="M4" s="486"/>
      <c r="N4" s="486"/>
      <c r="O4" s="486"/>
      <c r="P4" s="523"/>
      <c r="Q4" s="523"/>
      <c r="R4" s="523"/>
      <c r="S4" s="523"/>
      <c r="T4" s="523"/>
      <c r="U4" s="523"/>
      <c r="V4" s="466"/>
      <c r="W4" s="466"/>
      <c r="X4" s="466"/>
      <c r="Y4" s="523"/>
      <c r="Z4" s="523"/>
      <c r="AA4" s="523"/>
      <c r="AB4" s="527"/>
      <c r="AC4" s="528"/>
      <c r="AD4" s="529"/>
      <c r="AE4" s="522"/>
      <c r="AF4" s="522"/>
      <c r="AG4" s="522"/>
      <c r="AH4" s="466"/>
      <c r="AI4" s="466"/>
      <c r="AJ4" s="466"/>
      <c r="AK4" s="467"/>
      <c r="AL4" s="467"/>
      <c r="AM4" s="467"/>
      <c r="AN4" s="467"/>
      <c r="AO4" s="467"/>
      <c r="AP4" s="467"/>
      <c r="AQ4" s="521"/>
      <c r="AR4" s="521"/>
      <c r="AS4" s="521"/>
      <c r="AT4" s="467"/>
      <c r="AU4" s="467"/>
      <c r="AV4" s="467"/>
      <c r="AW4" s="467"/>
      <c r="AX4" s="467"/>
      <c r="AY4" s="467"/>
      <c r="AZ4" s="467"/>
      <c r="BA4" s="467"/>
      <c r="BB4" s="467"/>
      <c r="BC4" s="128"/>
    </row>
    <row r="5" spans="1:55" ht="19.95" customHeight="1">
      <c r="A5" s="519"/>
      <c r="B5" s="531"/>
      <c r="C5" s="531"/>
      <c r="D5" s="531"/>
      <c r="E5" s="531"/>
      <c r="F5" s="531"/>
      <c r="G5" s="531"/>
      <c r="H5" s="531"/>
      <c r="I5" s="531"/>
      <c r="J5" s="532"/>
      <c r="K5" s="532"/>
      <c r="L5" s="532"/>
      <c r="M5" s="486"/>
      <c r="N5" s="486"/>
      <c r="O5" s="486"/>
      <c r="P5" s="523"/>
      <c r="Q5" s="523"/>
      <c r="R5" s="523"/>
      <c r="S5" s="523"/>
      <c r="T5" s="523"/>
      <c r="U5" s="523"/>
      <c r="V5" s="466"/>
      <c r="W5" s="466"/>
      <c r="X5" s="466"/>
      <c r="Y5" s="523"/>
      <c r="Z5" s="523"/>
      <c r="AA5" s="523"/>
      <c r="AB5" s="472" t="s">
        <v>274</v>
      </c>
      <c r="AC5" s="473"/>
      <c r="AD5" s="474"/>
      <c r="AE5" s="522"/>
      <c r="AF5" s="522"/>
      <c r="AG5" s="522"/>
      <c r="AH5" s="466"/>
      <c r="AI5" s="466"/>
      <c r="AJ5" s="466"/>
      <c r="AK5" s="467"/>
      <c r="AL5" s="467"/>
      <c r="AM5" s="467"/>
      <c r="AN5" s="467"/>
      <c r="AO5" s="467"/>
      <c r="AP5" s="467"/>
      <c r="AQ5" s="521"/>
      <c r="AR5" s="521"/>
      <c r="AS5" s="521"/>
      <c r="AT5" s="467"/>
      <c r="AU5" s="467"/>
      <c r="AV5" s="467"/>
      <c r="AW5" s="467"/>
      <c r="AX5" s="467"/>
      <c r="AY5" s="467"/>
      <c r="AZ5" s="467"/>
      <c r="BA5" s="467"/>
      <c r="BB5" s="467"/>
      <c r="BC5" s="128"/>
    </row>
    <row r="6" spans="1:55" ht="19.95" customHeight="1">
      <c r="A6" s="519"/>
      <c r="B6" s="531"/>
      <c r="C6" s="531"/>
      <c r="D6" s="531"/>
      <c r="E6" s="531"/>
      <c r="F6" s="531"/>
      <c r="G6" s="531"/>
      <c r="H6" s="531"/>
      <c r="I6" s="531"/>
      <c r="J6" s="532"/>
      <c r="K6" s="532"/>
      <c r="L6" s="532"/>
      <c r="M6" s="486"/>
      <c r="N6" s="486"/>
      <c r="O6" s="486"/>
      <c r="P6" s="523"/>
      <c r="Q6" s="523"/>
      <c r="R6" s="523"/>
      <c r="S6" s="523"/>
      <c r="T6" s="523"/>
      <c r="U6" s="523"/>
      <c r="V6" s="466"/>
      <c r="W6" s="466"/>
      <c r="X6" s="466"/>
      <c r="Y6" s="523"/>
      <c r="Z6" s="523"/>
      <c r="AA6" s="523"/>
      <c r="AB6" s="472"/>
      <c r="AC6" s="473"/>
      <c r="AD6" s="474"/>
      <c r="AE6" s="522"/>
      <c r="AF6" s="522"/>
      <c r="AG6" s="522"/>
      <c r="AH6" s="466"/>
      <c r="AI6" s="466"/>
      <c r="AJ6" s="466"/>
      <c r="AK6" s="467"/>
      <c r="AL6" s="467"/>
      <c r="AM6" s="467"/>
      <c r="AN6" s="467"/>
      <c r="AO6" s="467"/>
      <c r="AP6" s="467"/>
      <c r="AQ6" s="521"/>
      <c r="AR6" s="521"/>
      <c r="AS6" s="521"/>
      <c r="AT6" s="467"/>
      <c r="AU6" s="467"/>
      <c r="AV6" s="467"/>
      <c r="AW6" s="467"/>
      <c r="AX6" s="467"/>
      <c r="AY6" s="467"/>
      <c r="AZ6" s="467"/>
      <c r="BA6" s="467"/>
      <c r="BB6" s="467"/>
      <c r="BC6" s="128"/>
    </row>
    <row r="7" spans="1:55" ht="19.95" customHeight="1">
      <c r="A7" s="519"/>
      <c r="B7" s="531"/>
      <c r="C7" s="531"/>
      <c r="D7" s="531"/>
      <c r="E7" s="531"/>
      <c r="F7" s="531"/>
      <c r="G7" s="531"/>
      <c r="H7" s="531"/>
      <c r="I7" s="531"/>
      <c r="J7" s="532"/>
      <c r="K7" s="532"/>
      <c r="L7" s="532"/>
      <c r="M7" s="486"/>
      <c r="N7" s="486"/>
      <c r="O7" s="486"/>
      <c r="P7" s="523"/>
      <c r="Q7" s="523"/>
      <c r="R7" s="523"/>
      <c r="S7" s="523"/>
      <c r="T7" s="523"/>
      <c r="U7" s="523"/>
      <c r="V7" s="466"/>
      <c r="W7" s="466"/>
      <c r="X7" s="466"/>
      <c r="Y7" s="523"/>
      <c r="Z7" s="523"/>
      <c r="AA7" s="523"/>
      <c r="AB7" s="472"/>
      <c r="AC7" s="473"/>
      <c r="AD7" s="474"/>
      <c r="AE7" s="522"/>
      <c r="AF7" s="522"/>
      <c r="AG7" s="522"/>
      <c r="AH7" s="466"/>
      <c r="AI7" s="466"/>
      <c r="AJ7" s="466"/>
      <c r="AK7" s="467"/>
      <c r="AL7" s="467"/>
      <c r="AM7" s="467"/>
      <c r="AN7" s="467"/>
      <c r="AO7" s="467"/>
      <c r="AP7" s="467"/>
      <c r="AQ7" s="521"/>
      <c r="AR7" s="521"/>
      <c r="AS7" s="521"/>
      <c r="AT7" s="467"/>
      <c r="AU7" s="467"/>
      <c r="AV7" s="467"/>
      <c r="AW7" s="467"/>
      <c r="AX7" s="467"/>
      <c r="AY7" s="467"/>
      <c r="AZ7" s="467"/>
      <c r="BA7" s="467"/>
      <c r="BB7" s="467"/>
      <c r="BC7" s="128"/>
    </row>
    <row r="8" spans="1:55" ht="19.95" customHeight="1">
      <c r="A8" s="519"/>
      <c r="B8" s="531"/>
      <c r="C8" s="531"/>
      <c r="D8" s="531"/>
      <c r="E8" s="531"/>
      <c r="F8" s="531"/>
      <c r="G8" s="531"/>
      <c r="H8" s="531"/>
      <c r="I8" s="531"/>
      <c r="J8" s="532"/>
      <c r="K8" s="532"/>
      <c r="L8" s="532"/>
      <c r="M8" s="486"/>
      <c r="N8" s="486"/>
      <c r="O8" s="486"/>
      <c r="P8" s="523"/>
      <c r="Q8" s="523"/>
      <c r="R8" s="523"/>
      <c r="S8" s="523"/>
      <c r="T8" s="523"/>
      <c r="U8" s="523"/>
      <c r="V8" s="466"/>
      <c r="W8" s="466"/>
      <c r="X8" s="466"/>
      <c r="Y8" s="523"/>
      <c r="Z8" s="523"/>
      <c r="AA8" s="523"/>
      <c r="AB8" s="472"/>
      <c r="AC8" s="473"/>
      <c r="AD8" s="474"/>
      <c r="AE8" s="522"/>
      <c r="AF8" s="522"/>
      <c r="AG8" s="522"/>
      <c r="AH8" s="466"/>
      <c r="AI8" s="466"/>
      <c r="AJ8" s="466"/>
      <c r="AK8" s="467"/>
      <c r="AL8" s="467"/>
      <c r="AM8" s="467"/>
      <c r="AN8" s="467"/>
      <c r="AO8" s="467"/>
      <c r="AP8" s="467"/>
      <c r="AQ8" s="521"/>
      <c r="AR8" s="521"/>
      <c r="AS8" s="521"/>
      <c r="AT8" s="467"/>
      <c r="AU8" s="467"/>
      <c r="AV8" s="467"/>
      <c r="AW8" s="467"/>
      <c r="AX8" s="467"/>
      <c r="AY8" s="467"/>
      <c r="AZ8" s="467"/>
      <c r="BA8" s="467"/>
      <c r="BB8" s="467"/>
      <c r="BC8" s="128"/>
    </row>
    <row r="9" spans="1:55" ht="43.8" customHeight="1">
      <c r="A9" s="519"/>
      <c r="B9" s="531"/>
      <c r="C9" s="531"/>
      <c r="D9" s="531"/>
      <c r="E9" s="531"/>
      <c r="F9" s="531"/>
      <c r="G9" s="531"/>
      <c r="H9" s="531"/>
      <c r="I9" s="531"/>
      <c r="J9" s="532"/>
      <c r="K9" s="532"/>
      <c r="L9" s="532"/>
      <c r="M9" s="486"/>
      <c r="N9" s="486"/>
      <c r="O9" s="486"/>
      <c r="P9" s="523"/>
      <c r="Q9" s="523"/>
      <c r="R9" s="523"/>
      <c r="S9" s="523"/>
      <c r="T9" s="523"/>
      <c r="U9" s="523"/>
      <c r="V9" s="466"/>
      <c r="W9" s="466"/>
      <c r="X9" s="466"/>
      <c r="Y9" s="523"/>
      <c r="Z9" s="523"/>
      <c r="AA9" s="523"/>
      <c r="AB9" s="472"/>
      <c r="AC9" s="473"/>
      <c r="AD9" s="474"/>
      <c r="AE9" s="522"/>
      <c r="AF9" s="522"/>
      <c r="AG9" s="522"/>
      <c r="AH9" s="466"/>
      <c r="AI9" s="466"/>
      <c r="AJ9" s="466"/>
      <c r="AK9" s="467"/>
      <c r="AL9" s="467"/>
      <c r="AM9" s="467"/>
      <c r="AN9" s="467"/>
      <c r="AO9" s="467"/>
      <c r="AP9" s="467"/>
      <c r="AQ9" s="521"/>
      <c r="AR9" s="521"/>
      <c r="AS9" s="521"/>
      <c r="AT9" s="467"/>
      <c r="AU9" s="467"/>
      <c r="AV9" s="467"/>
      <c r="AW9" s="467"/>
      <c r="AX9" s="467"/>
      <c r="AY9" s="467"/>
      <c r="AZ9" s="467"/>
      <c r="BA9" s="467"/>
      <c r="BB9" s="467"/>
      <c r="BC9" s="128"/>
    </row>
    <row r="10" spans="1:55" ht="31.2" customHeight="1">
      <c r="A10" s="519"/>
      <c r="B10" s="531"/>
      <c r="C10" s="531"/>
      <c r="D10" s="531"/>
      <c r="E10" s="531"/>
      <c r="F10" s="531"/>
      <c r="G10" s="531"/>
      <c r="H10" s="531"/>
      <c r="I10" s="531"/>
      <c r="J10" s="532"/>
      <c r="K10" s="532"/>
      <c r="L10" s="532"/>
      <c r="M10" s="486"/>
      <c r="N10" s="486"/>
      <c r="O10" s="486"/>
      <c r="P10" s="523"/>
      <c r="Q10" s="523"/>
      <c r="R10" s="523"/>
      <c r="S10" s="523"/>
      <c r="T10" s="523"/>
      <c r="U10" s="523"/>
      <c r="V10" s="466"/>
      <c r="W10" s="466"/>
      <c r="X10" s="466"/>
      <c r="Y10" s="523"/>
      <c r="Z10" s="523"/>
      <c r="AA10" s="523"/>
      <c r="AB10" s="472"/>
      <c r="AC10" s="473"/>
      <c r="AD10" s="474"/>
      <c r="AE10" s="522"/>
      <c r="AF10" s="522"/>
      <c r="AG10" s="522"/>
      <c r="AH10" s="466"/>
      <c r="AI10" s="466"/>
      <c r="AJ10" s="466"/>
      <c r="AK10" s="467"/>
      <c r="AL10" s="467"/>
      <c r="AM10" s="467"/>
      <c r="AN10" s="467"/>
      <c r="AO10" s="467"/>
      <c r="AP10" s="467"/>
      <c r="AQ10" s="521"/>
      <c r="AR10" s="521"/>
      <c r="AS10" s="521"/>
      <c r="AT10" s="467"/>
      <c r="AU10" s="467"/>
      <c r="AV10" s="467"/>
      <c r="AW10" s="467"/>
      <c r="AX10" s="467"/>
      <c r="AY10" s="467"/>
      <c r="AZ10" s="467"/>
      <c r="BA10" s="467"/>
      <c r="BB10" s="467"/>
      <c r="BC10" s="128"/>
    </row>
    <row r="11" spans="1:55" ht="255" customHeight="1">
      <c r="A11" s="530"/>
      <c r="B11" s="531"/>
      <c r="C11" s="531"/>
      <c r="D11" s="531"/>
      <c r="E11" s="531"/>
      <c r="F11" s="531"/>
      <c r="G11" s="531"/>
      <c r="H11" s="531"/>
      <c r="I11" s="531"/>
      <c r="J11" s="532"/>
      <c r="K11" s="532"/>
      <c r="L11" s="532"/>
      <c r="M11" s="486"/>
      <c r="N11" s="486"/>
      <c r="O11" s="486"/>
      <c r="P11" s="523"/>
      <c r="Q11" s="523"/>
      <c r="R11" s="523"/>
      <c r="S11" s="523"/>
      <c r="T11" s="523"/>
      <c r="U11" s="523"/>
      <c r="V11" s="466"/>
      <c r="W11" s="466"/>
      <c r="X11" s="466"/>
      <c r="Y11" s="523"/>
      <c r="Z11" s="523"/>
      <c r="AA11" s="523"/>
      <c r="AB11" s="475"/>
      <c r="AC11" s="476"/>
      <c r="AD11" s="477"/>
      <c r="AE11" s="522"/>
      <c r="AF11" s="522"/>
      <c r="AG11" s="522"/>
      <c r="AH11" s="466"/>
      <c r="AI11" s="466"/>
      <c r="AJ11" s="466"/>
      <c r="AK11" s="467"/>
      <c r="AL11" s="467"/>
      <c r="AM11" s="467"/>
      <c r="AN11" s="467"/>
      <c r="AO11" s="467"/>
      <c r="AP11" s="467"/>
      <c r="AQ11" s="521"/>
      <c r="AR11" s="521"/>
      <c r="AS11" s="521"/>
      <c r="AT11" s="467"/>
      <c r="AU11" s="467"/>
      <c r="AV11" s="467"/>
      <c r="AW11" s="467"/>
      <c r="AX11" s="467"/>
      <c r="AY11" s="467"/>
      <c r="AZ11" s="467"/>
      <c r="BA11" s="467"/>
      <c r="BB11" s="467"/>
      <c r="BC11" s="128"/>
    </row>
    <row r="12" spans="1:55" ht="30" customHeight="1">
      <c r="A12" s="518" t="s">
        <v>82</v>
      </c>
      <c r="B12" s="514" t="s">
        <v>275</v>
      </c>
      <c r="C12" s="514"/>
      <c r="D12" s="514"/>
      <c r="E12" s="514"/>
      <c r="F12" s="514" t="s">
        <v>217</v>
      </c>
      <c r="G12" s="515"/>
      <c r="H12" s="515"/>
      <c r="I12" s="515"/>
      <c r="J12" s="515" t="s">
        <v>128</v>
      </c>
      <c r="K12" s="515"/>
      <c r="L12" s="515"/>
      <c r="M12" s="514" t="s">
        <v>276</v>
      </c>
      <c r="N12" s="515"/>
      <c r="O12" s="515"/>
      <c r="P12" s="467" t="s">
        <v>277</v>
      </c>
      <c r="Q12" s="467"/>
      <c r="R12" s="467"/>
      <c r="S12" s="467" t="s">
        <v>218</v>
      </c>
      <c r="T12" s="467"/>
      <c r="U12" s="467"/>
      <c r="V12" s="467" t="s">
        <v>129</v>
      </c>
      <c r="W12" s="466"/>
      <c r="X12" s="466"/>
      <c r="Y12" s="467" t="s">
        <v>148</v>
      </c>
      <c r="Z12" s="467"/>
      <c r="AA12" s="467"/>
      <c r="AB12" s="467" t="s">
        <v>278</v>
      </c>
      <c r="AC12" s="466"/>
      <c r="AD12" s="466"/>
      <c r="AE12" s="467" t="s">
        <v>130</v>
      </c>
      <c r="AF12" s="466"/>
      <c r="AG12" s="466"/>
      <c r="AH12" s="467" t="s">
        <v>131</v>
      </c>
      <c r="AI12" s="467"/>
      <c r="AJ12" s="467"/>
      <c r="AK12" s="467" t="s">
        <v>149</v>
      </c>
      <c r="AL12" s="467"/>
      <c r="AM12" s="467"/>
      <c r="AN12" s="467" t="s">
        <v>211</v>
      </c>
      <c r="AO12" s="466"/>
      <c r="AP12" s="466"/>
      <c r="AQ12" s="467" t="s">
        <v>132</v>
      </c>
      <c r="AR12" s="467"/>
      <c r="AS12" s="467"/>
      <c r="AT12" s="467" t="s">
        <v>279</v>
      </c>
      <c r="AU12" s="467"/>
      <c r="AV12" s="467"/>
      <c r="AW12" s="467"/>
      <c r="AX12" s="467"/>
      <c r="AY12" s="467"/>
      <c r="AZ12" s="467"/>
      <c r="BA12" s="467"/>
      <c r="BB12" s="467"/>
      <c r="BC12" s="38"/>
    </row>
    <row r="13" spans="1:55" ht="30" customHeight="1">
      <c r="A13" s="519"/>
      <c r="B13" s="514"/>
      <c r="C13" s="514"/>
      <c r="D13" s="514"/>
      <c r="E13" s="514"/>
      <c r="F13" s="515"/>
      <c r="G13" s="515"/>
      <c r="H13" s="515"/>
      <c r="I13" s="515"/>
      <c r="J13" s="515"/>
      <c r="K13" s="515"/>
      <c r="L13" s="515"/>
      <c r="M13" s="515"/>
      <c r="N13" s="515"/>
      <c r="O13" s="515"/>
      <c r="P13" s="467"/>
      <c r="Q13" s="467"/>
      <c r="R13" s="467"/>
      <c r="S13" s="467"/>
      <c r="T13" s="467"/>
      <c r="U13" s="467"/>
      <c r="V13" s="466"/>
      <c r="W13" s="466"/>
      <c r="X13" s="466"/>
      <c r="Y13" s="467"/>
      <c r="Z13" s="467"/>
      <c r="AA13" s="467"/>
      <c r="AB13" s="466"/>
      <c r="AC13" s="466"/>
      <c r="AD13" s="466"/>
      <c r="AE13" s="466"/>
      <c r="AF13" s="466"/>
      <c r="AG13" s="466"/>
      <c r="AH13" s="467"/>
      <c r="AI13" s="467"/>
      <c r="AJ13" s="467"/>
      <c r="AK13" s="467"/>
      <c r="AL13" s="467"/>
      <c r="AM13" s="467"/>
      <c r="AN13" s="466"/>
      <c r="AO13" s="466"/>
      <c r="AP13" s="466"/>
      <c r="AQ13" s="467"/>
      <c r="AR13" s="467"/>
      <c r="AS13" s="467"/>
      <c r="AT13" s="467"/>
      <c r="AU13" s="467"/>
      <c r="AV13" s="467"/>
      <c r="AW13" s="467"/>
      <c r="AX13" s="467"/>
      <c r="AY13" s="467"/>
      <c r="AZ13" s="467"/>
      <c r="BA13" s="467"/>
      <c r="BB13" s="467"/>
      <c r="BC13" s="38"/>
    </row>
    <row r="14" spans="1:55" ht="30" customHeight="1">
      <c r="A14" s="519"/>
      <c r="B14" s="514"/>
      <c r="C14" s="514"/>
      <c r="D14" s="514"/>
      <c r="E14" s="514"/>
      <c r="F14" s="515"/>
      <c r="G14" s="515"/>
      <c r="H14" s="515"/>
      <c r="I14" s="515"/>
      <c r="J14" s="515"/>
      <c r="K14" s="515"/>
      <c r="L14" s="515"/>
      <c r="M14" s="515"/>
      <c r="N14" s="515"/>
      <c r="O14" s="515"/>
      <c r="P14" s="467"/>
      <c r="Q14" s="467"/>
      <c r="R14" s="467"/>
      <c r="S14" s="467"/>
      <c r="T14" s="467"/>
      <c r="U14" s="467"/>
      <c r="V14" s="466"/>
      <c r="W14" s="466"/>
      <c r="X14" s="466"/>
      <c r="Y14" s="467"/>
      <c r="Z14" s="467"/>
      <c r="AA14" s="467"/>
      <c r="AB14" s="466"/>
      <c r="AC14" s="466"/>
      <c r="AD14" s="466"/>
      <c r="AE14" s="466"/>
      <c r="AF14" s="466"/>
      <c r="AG14" s="466"/>
      <c r="AH14" s="467"/>
      <c r="AI14" s="467"/>
      <c r="AJ14" s="467"/>
      <c r="AK14" s="467"/>
      <c r="AL14" s="467"/>
      <c r="AM14" s="467"/>
      <c r="AN14" s="466"/>
      <c r="AO14" s="466"/>
      <c r="AP14" s="466"/>
      <c r="AQ14" s="467"/>
      <c r="AR14" s="467"/>
      <c r="AS14" s="467"/>
      <c r="AT14" s="467"/>
      <c r="AU14" s="467"/>
      <c r="AV14" s="467"/>
      <c r="AW14" s="467"/>
      <c r="AX14" s="467"/>
      <c r="AY14" s="467"/>
      <c r="AZ14" s="467"/>
      <c r="BA14" s="467"/>
      <c r="BB14" s="467"/>
      <c r="BC14" s="38"/>
    </row>
    <row r="15" spans="1:55" ht="30" customHeight="1">
      <c r="A15" s="519"/>
      <c r="B15" s="514"/>
      <c r="C15" s="514"/>
      <c r="D15" s="514"/>
      <c r="E15" s="514"/>
      <c r="F15" s="515"/>
      <c r="G15" s="515"/>
      <c r="H15" s="515"/>
      <c r="I15" s="515"/>
      <c r="J15" s="515"/>
      <c r="K15" s="515"/>
      <c r="L15" s="515"/>
      <c r="M15" s="515"/>
      <c r="N15" s="515"/>
      <c r="O15" s="515"/>
      <c r="P15" s="467"/>
      <c r="Q15" s="467"/>
      <c r="R15" s="467"/>
      <c r="S15" s="467"/>
      <c r="T15" s="467"/>
      <c r="U15" s="467"/>
      <c r="V15" s="466"/>
      <c r="W15" s="466"/>
      <c r="X15" s="466"/>
      <c r="Y15" s="467"/>
      <c r="Z15" s="467"/>
      <c r="AA15" s="467"/>
      <c r="AB15" s="466"/>
      <c r="AC15" s="466"/>
      <c r="AD15" s="466"/>
      <c r="AE15" s="466"/>
      <c r="AF15" s="466"/>
      <c r="AG15" s="466"/>
      <c r="AH15" s="467"/>
      <c r="AI15" s="467"/>
      <c r="AJ15" s="467"/>
      <c r="AK15" s="467"/>
      <c r="AL15" s="467"/>
      <c r="AM15" s="467"/>
      <c r="AN15" s="466"/>
      <c r="AO15" s="466"/>
      <c r="AP15" s="466"/>
      <c r="AQ15" s="467"/>
      <c r="AR15" s="467"/>
      <c r="AS15" s="467"/>
      <c r="AT15" s="467"/>
      <c r="AU15" s="467"/>
      <c r="AV15" s="467"/>
      <c r="AW15" s="467"/>
      <c r="AX15" s="467"/>
      <c r="AY15" s="467"/>
      <c r="AZ15" s="467"/>
      <c r="BA15" s="467"/>
      <c r="BB15" s="467"/>
      <c r="BC15" s="38"/>
    </row>
    <row r="16" spans="1:55" ht="30" customHeight="1">
      <c r="A16" s="519"/>
      <c r="B16" s="514"/>
      <c r="C16" s="514"/>
      <c r="D16" s="514"/>
      <c r="E16" s="514"/>
      <c r="F16" s="515"/>
      <c r="G16" s="515"/>
      <c r="H16" s="515"/>
      <c r="I16" s="515"/>
      <c r="J16" s="515"/>
      <c r="K16" s="515"/>
      <c r="L16" s="515"/>
      <c r="M16" s="515"/>
      <c r="N16" s="515"/>
      <c r="O16" s="515"/>
      <c r="P16" s="467"/>
      <c r="Q16" s="467"/>
      <c r="R16" s="467"/>
      <c r="S16" s="467"/>
      <c r="T16" s="467"/>
      <c r="U16" s="467"/>
      <c r="V16" s="466"/>
      <c r="W16" s="466"/>
      <c r="X16" s="466"/>
      <c r="Y16" s="467"/>
      <c r="Z16" s="467"/>
      <c r="AA16" s="467"/>
      <c r="AB16" s="466"/>
      <c r="AC16" s="466"/>
      <c r="AD16" s="466"/>
      <c r="AE16" s="466"/>
      <c r="AF16" s="466"/>
      <c r="AG16" s="466"/>
      <c r="AH16" s="467"/>
      <c r="AI16" s="467"/>
      <c r="AJ16" s="467"/>
      <c r="AK16" s="467"/>
      <c r="AL16" s="467"/>
      <c r="AM16" s="467"/>
      <c r="AN16" s="466"/>
      <c r="AO16" s="466"/>
      <c r="AP16" s="466"/>
      <c r="AQ16" s="467"/>
      <c r="AR16" s="467"/>
      <c r="AS16" s="467"/>
      <c r="AT16" s="467"/>
      <c r="AU16" s="467"/>
      <c r="AV16" s="467"/>
      <c r="AW16" s="467"/>
      <c r="AX16" s="467"/>
      <c r="AY16" s="467"/>
      <c r="AZ16" s="467"/>
      <c r="BA16" s="467"/>
      <c r="BB16" s="467"/>
      <c r="BC16" s="38"/>
    </row>
    <row r="17" spans="1:55" ht="30" customHeight="1">
      <c r="A17" s="519"/>
      <c r="B17" s="514"/>
      <c r="C17" s="514"/>
      <c r="D17" s="514"/>
      <c r="E17" s="514"/>
      <c r="F17" s="515"/>
      <c r="G17" s="515"/>
      <c r="H17" s="515"/>
      <c r="I17" s="515"/>
      <c r="J17" s="515"/>
      <c r="K17" s="515"/>
      <c r="L17" s="515"/>
      <c r="M17" s="515"/>
      <c r="N17" s="515"/>
      <c r="O17" s="515"/>
      <c r="P17" s="467"/>
      <c r="Q17" s="467"/>
      <c r="R17" s="467"/>
      <c r="S17" s="467"/>
      <c r="T17" s="467"/>
      <c r="U17" s="467"/>
      <c r="V17" s="466"/>
      <c r="W17" s="466"/>
      <c r="X17" s="466"/>
      <c r="Y17" s="467"/>
      <c r="Z17" s="467"/>
      <c r="AA17" s="467"/>
      <c r="AB17" s="466"/>
      <c r="AC17" s="466"/>
      <c r="AD17" s="466"/>
      <c r="AE17" s="466"/>
      <c r="AF17" s="466"/>
      <c r="AG17" s="466"/>
      <c r="AH17" s="467"/>
      <c r="AI17" s="467"/>
      <c r="AJ17" s="467"/>
      <c r="AK17" s="467"/>
      <c r="AL17" s="467"/>
      <c r="AM17" s="467"/>
      <c r="AN17" s="466"/>
      <c r="AO17" s="466"/>
      <c r="AP17" s="466"/>
      <c r="AQ17" s="467"/>
      <c r="AR17" s="467"/>
      <c r="AS17" s="467"/>
      <c r="AT17" s="467"/>
      <c r="AU17" s="467"/>
      <c r="AV17" s="467"/>
      <c r="AW17" s="467"/>
      <c r="AX17" s="467"/>
      <c r="AY17" s="467"/>
      <c r="AZ17" s="467"/>
      <c r="BA17" s="467"/>
      <c r="BB17" s="467"/>
      <c r="BC17" s="38"/>
    </row>
    <row r="18" spans="1:55" ht="30" hidden="1" customHeight="1">
      <c r="A18" s="519"/>
      <c r="B18" s="514"/>
      <c r="C18" s="514"/>
      <c r="D18" s="514"/>
      <c r="E18" s="514"/>
      <c r="F18" s="515"/>
      <c r="G18" s="515"/>
      <c r="H18" s="515"/>
      <c r="I18" s="515"/>
      <c r="J18" s="515"/>
      <c r="K18" s="515"/>
      <c r="L18" s="515"/>
      <c r="M18" s="515"/>
      <c r="N18" s="515"/>
      <c r="O18" s="515"/>
      <c r="P18" s="467"/>
      <c r="Q18" s="467"/>
      <c r="R18" s="467"/>
      <c r="S18" s="467"/>
      <c r="T18" s="467"/>
      <c r="U18" s="467"/>
      <c r="V18" s="466"/>
      <c r="W18" s="466"/>
      <c r="X18" s="466"/>
      <c r="Y18" s="467"/>
      <c r="Z18" s="467"/>
      <c r="AA18" s="467"/>
      <c r="AB18" s="466"/>
      <c r="AC18" s="466"/>
      <c r="AD18" s="466"/>
      <c r="AE18" s="466"/>
      <c r="AF18" s="466"/>
      <c r="AG18" s="466"/>
      <c r="AH18" s="467"/>
      <c r="AI18" s="467"/>
      <c r="AJ18" s="467"/>
      <c r="AK18" s="467"/>
      <c r="AL18" s="467"/>
      <c r="AM18" s="467"/>
      <c r="AN18" s="466"/>
      <c r="AO18" s="466"/>
      <c r="AP18" s="466"/>
      <c r="AQ18" s="467"/>
      <c r="AR18" s="467"/>
      <c r="AS18" s="467"/>
      <c r="AT18" s="467"/>
      <c r="AU18" s="467"/>
      <c r="AV18" s="467"/>
      <c r="AW18" s="467"/>
      <c r="AX18" s="467"/>
      <c r="AY18" s="467"/>
      <c r="AZ18" s="467"/>
      <c r="BA18" s="467"/>
      <c r="BB18" s="467"/>
      <c r="BC18" s="38"/>
    </row>
    <row r="19" spans="1:55" ht="18" hidden="1" customHeight="1">
      <c r="A19" s="519"/>
      <c r="B19" s="514"/>
      <c r="C19" s="514"/>
      <c r="D19" s="514"/>
      <c r="E19" s="514"/>
      <c r="F19" s="515"/>
      <c r="G19" s="515"/>
      <c r="H19" s="515"/>
      <c r="I19" s="515"/>
      <c r="J19" s="515"/>
      <c r="K19" s="515"/>
      <c r="L19" s="515"/>
      <c r="M19" s="515"/>
      <c r="N19" s="515"/>
      <c r="O19" s="515"/>
      <c r="P19" s="467"/>
      <c r="Q19" s="467"/>
      <c r="R19" s="467"/>
      <c r="S19" s="467"/>
      <c r="T19" s="467"/>
      <c r="U19" s="467"/>
      <c r="V19" s="466"/>
      <c r="W19" s="466"/>
      <c r="X19" s="466"/>
      <c r="Y19" s="467"/>
      <c r="Z19" s="467"/>
      <c r="AA19" s="467"/>
      <c r="AB19" s="466"/>
      <c r="AC19" s="466"/>
      <c r="AD19" s="466"/>
      <c r="AE19" s="466"/>
      <c r="AF19" s="466"/>
      <c r="AG19" s="466"/>
      <c r="AH19" s="467"/>
      <c r="AI19" s="467"/>
      <c r="AJ19" s="467"/>
      <c r="AK19" s="467"/>
      <c r="AL19" s="467"/>
      <c r="AM19" s="467"/>
      <c r="AN19" s="466"/>
      <c r="AO19" s="466"/>
      <c r="AP19" s="466"/>
      <c r="AQ19" s="467"/>
      <c r="AR19" s="467"/>
      <c r="AS19" s="467"/>
      <c r="AT19" s="467"/>
      <c r="AU19" s="467"/>
      <c r="AV19" s="467"/>
      <c r="AW19" s="467"/>
      <c r="AX19" s="467"/>
      <c r="AY19" s="467"/>
      <c r="AZ19" s="467"/>
      <c r="BA19" s="467"/>
      <c r="BB19" s="467"/>
      <c r="BC19" s="38"/>
    </row>
    <row r="20" spans="1:55" ht="25.2" customHeight="1">
      <c r="A20" s="520"/>
      <c r="B20" s="514"/>
      <c r="C20" s="514"/>
      <c r="D20" s="514"/>
      <c r="E20" s="514"/>
      <c r="F20" s="515"/>
      <c r="G20" s="515"/>
      <c r="H20" s="515"/>
      <c r="I20" s="515"/>
      <c r="J20" s="515"/>
      <c r="K20" s="515"/>
      <c r="L20" s="515"/>
      <c r="M20" s="515"/>
      <c r="N20" s="515"/>
      <c r="O20" s="515"/>
      <c r="P20" s="467"/>
      <c r="Q20" s="467"/>
      <c r="R20" s="467"/>
      <c r="S20" s="467"/>
      <c r="T20" s="467"/>
      <c r="U20" s="467"/>
      <c r="V20" s="466"/>
      <c r="W20" s="466"/>
      <c r="X20" s="466"/>
      <c r="Y20" s="467"/>
      <c r="Z20" s="467"/>
      <c r="AA20" s="467"/>
      <c r="AB20" s="466"/>
      <c r="AC20" s="466"/>
      <c r="AD20" s="466"/>
      <c r="AE20" s="466"/>
      <c r="AF20" s="466"/>
      <c r="AG20" s="466"/>
      <c r="AH20" s="467"/>
      <c r="AI20" s="467"/>
      <c r="AJ20" s="467"/>
      <c r="AK20" s="467"/>
      <c r="AL20" s="467"/>
      <c r="AM20" s="467"/>
      <c r="AN20" s="466"/>
      <c r="AO20" s="466"/>
      <c r="AP20" s="466"/>
      <c r="AQ20" s="467"/>
      <c r="AR20" s="467"/>
      <c r="AS20" s="467"/>
      <c r="AT20" s="467"/>
      <c r="AU20" s="467"/>
      <c r="AV20" s="467"/>
      <c r="AW20" s="467"/>
      <c r="AX20" s="467"/>
      <c r="AY20" s="467"/>
      <c r="AZ20" s="467"/>
      <c r="BA20" s="467"/>
      <c r="BB20" s="467"/>
      <c r="BC20" s="38"/>
    </row>
    <row r="21" spans="1:55" ht="19.95" customHeight="1">
      <c r="A21" s="516" t="s">
        <v>133</v>
      </c>
      <c r="B21" s="467" t="s">
        <v>219</v>
      </c>
      <c r="C21" s="467"/>
      <c r="D21" s="467"/>
      <c r="E21" s="467"/>
      <c r="F21" s="469" t="s">
        <v>220</v>
      </c>
      <c r="G21" s="470"/>
      <c r="H21" s="470"/>
      <c r="I21" s="471"/>
      <c r="J21" s="469" t="s">
        <v>150</v>
      </c>
      <c r="K21" s="470"/>
      <c r="L21" s="471"/>
      <c r="M21" s="467" t="s">
        <v>151</v>
      </c>
      <c r="N21" s="466"/>
      <c r="O21" s="466"/>
      <c r="P21" s="514" t="s">
        <v>221</v>
      </c>
      <c r="Q21" s="515"/>
      <c r="R21" s="515"/>
      <c r="S21" s="467" t="s">
        <v>152</v>
      </c>
      <c r="T21" s="466"/>
      <c r="U21" s="466"/>
      <c r="V21" s="467" t="s">
        <v>222</v>
      </c>
      <c r="W21" s="466"/>
      <c r="X21" s="466"/>
      <c r="Y21" s="467" t="s">
        <v>153</v>
      </c>
      <c r="Z21" s="466"/>
      <c r="AA21" s="466"/>
      <c r="AB21" s="467" t="s">
        <v>154</v>
      </c>
      <c r="AC21" s="466"/>
      <c r="AD21" s="466"/>
      <c r="AE21" s="467" t="s">
        <v>155</v>
      </c>
      <c r="AF21" s="466"/>
      <c r="AG21" s="466"/>
      <c r="AH21" s="467" t="s">
        <v>156</v>
      </c>
      <c r="AI21" s="466"/>
      <c r="AJ21" s="466"/>
      <c r="AK21" s="467" t="s">
        <v>157</v>
      </c>
      <c r="AL21" s="466"/>
      <c r="AM21" s="466"/>
      <c r="AN21" s="467" t="s">
        <v>158</v>
      </c>
      <c r="AO21" s="466"/>
      <c r="AP21" s="466"/>
      <c r="AQ21" s="467" t="s">
        <v>134</v>
      </c>
      <c r="AR21" s="467"/>
      <c r="AS21" s="467"/>
      <c r="AT21" s="505"/>
      <c r="AU21" s="506"/>
      <c r="AV21" s="506"/>
      <c r="AW21" s="506"/>
      <c r="AX21" s="506"/>
      <c r="AY21" s="506"/>
      <c r="AZ21" s="506"/>
      <c r="BA21" s="506"/>
      <c r="BB21" s="507"/>
      <c r="BC21" s="38"/>
    </row>
    <row r="22" spans="1:55" ht="19.95" customHeight="1">
      <c r="A22" s="516"/>
      <c r="B22" s="467"/>
      <c r="C22" s="467"/>
      <c r="D22" s="467"/>
      <c r="E22" s="467"/>
      <c r="F22" s="472"/>
      <c r="G22" s="473"/>
      <c r="H22" s="473"/>
      <c r="I22" s="474"/>
      <c r="J22" s="472"/>
      <c r="K22" s="473"/>
      <c r="L22" s="474"/>
      <c r="M22" s="466"/>
      <c r="N22" s="466"/>
      <c r="O22" s="466"/>
      <c r="P22" s="515"/>
      <c r="Q22" s="515"/>
      <c r="R22" s="515"/>
      <c r="S22" s="466"/>
      <c r="T22" s="466"/>
      <c r="U22" s="466"/>
      <c r="V22" s="466"/>
      <c r="W22" s="466"/>
      <c r="X22" s="466"/>
      <c r="Y22" s="466"/>
      <c r="Z22" s="466"/>
      <c r="AA22" s="466"/>
      <c r="AB22" s="466"/>
      <c r="AC22" s="466"/>
      <c r="AD22" s="466"/>
      <c r="AE22" s="466"/>
      <c r="AF22" s="466"/>
      <c r="AG22" s="466"/>
      <c r="AH22" s="466"/>
      <c r="AI22" s="466"/>
      <c r="AJ22" s="466"/>
      <c r="AK22" s="466"/>
      <c r="AL22" s="466"/>
      <c r="AM22" s="466"/>
      <c r="AN22" s="466"/>
      <c r="AO22" s="466"/>
      <c r="AP22" s="466"/>
      <c r="AQ22" s="467"/>
      <c r="AR22" s="467"/>
      <c r="AS22" s="467"/>
      <c r="AT22" s="508"/>
      <c r="AU22" s="509"/>
      <c r="AV22" s="509"/>
      <c r="AW22" s="509"/>
      <c r="AX22" s="509"/>
      <c r="AY22" s="509"/>
      <c r="AZ22" s="509"/>
      <c r="BA22" s="509"/>
      <c r="BB22" s="510"/>
      <c r="BC22" s="38"/>
    </row>
    <row r="23" spans="1:55" ht="19.95" customHeight="1">
      <c r="A23" s="516"/>
      <c r="B23" s="467"/>
      <c r="C23" s="467"/>
      <c r="D23" s="467"/>
      <c r="E23" s="467"/>
      <c r="F23" s="472"/>
      <c r="G23" s="473"/>
      <c r="H23" s="473"/>
      <c r="I23" s="474"/>
      <c r="J23" s="472"/>
      <c r="K23" s="473"/>
      <c r="L23" s="474"/>
      <c r="M23" s="466"/>
      <c r="N23" s="466"/>
      <c r="O23" s="466"/>
      <c r="P23" s="515"/>
      <c r="Q23" s="515"/>
      <c r="R23" s="515"/>
      <c r="S23" s="466"/>
      <c r="T23" s="466"/>
      <c r="U23" s="466"/>
      <c r="V23" s="466"/>
      <c r="W23" s="466"/>
      <c r="X23" s="466"/>
      <c r="Y23" s="466"/>
      <c r="Z23" s="466"/>
      <c r="AA23" s="466"/>
      <c r="AB23" s="466"/>
      <c r="AC23" s="466"/>
      <c r="AD23" s="466"/>
      <c r="AE23" s="466"/>
      <c r="AF23" s="466"/>
      <c r="AG23" s="466"/>
      <c r="AH23" s="466"/>
      <c r="AI23" s="466"/>
      <c r="AJ23" s="466"/>
      <c r="AK23" s="466"/>
      <c r="AL23" s="466"/>
      <c r="AM23" s="466"/>
      <c r="AN23" s="466"/>
      <c r="AO23" s="466"/>
      <c r="AP23" s="466"/>
      <c r="AQ23" s="467"/>
      <c r="AR23" s="467"/>
      <c r="AS23" s="467"/>
      <c r="AT23" s="508"/>
      <c r="AU23" s="509"/>
      <c r="AV23" s="509"/>
      <c r="AW23" s="509"/>
      <c r="AX23" s="509"/>
      <c r="AY23" s="509"/>
      <c r="AZ23" s="509"/>
      <c r="BA23" s="509"/>
      <c r="BB23" s="510"/>
      <c r="BC23" s="38"/>
    </row>
    <row r="24" spans="1:55" ht="19.95" customHeight="1">
      <c r="A24" s="516"/>
      <c r="B24" s="467"/>
      <c r="C24" s="467"/>
      <c r="D24" s="467"/>
      <c r="E24" s="467"/>
      <c r="F24" s="472"/>
      <c r="G24" s="473"/>
      <c r="H24" s="473"/>
      <c r="I24" s="474"/>
      <c r="J24" s="472"/>
      <c r="K24" s="473"/>
      <c r="L24" s="474"/>
      <c r="M24" s="466"/>
      <c r="N24" s="466"/>
      <c r="O24" s="466"/>
      <c r="P24" s="515"/>
      <c r="Q24" s="515"/>
      <c r="R24" s="515"/>
      <c r="S24" s="466"/>
      <c r="T24" s="466"/>
      <c r="U24" s="466"/>
      <c r="V24" s="466"/>
      <c r="W24" s="466"/>
      <c r="X24" s="466"/>
      <c r="Y24" s="466"/>
      <c r="Z24" s="466"/>
      <c r="AA24" s="466"/>
      <c r="AB24" s="466"/>
      <c r="AC24" s="466"/>
      <c r="AD24" s="466"/>
      <c r="AE24" s="466"/>
      <c r="AF24" s="466"/>
      <c r="AG24" s="466"/>
      <c r="AH24" s="466"/>
      <c r="AI24" s="466"/>
      <c r="AJ24" s="466"/>
      <c r="AK24" s="466"/>
      <c r="AL24" s="466"/>
      <c r="AM24" s="466"/>
      <c r="AN24" s="466"/>
      <c r="AO24" s="466"/>
      <c r="AP24" s="466"/>
      <c r="AQ24" s="467"/>
      <c r="AR24" s="467"/>
      <c r="AS24" s="467"/>
      <c r="AT24" s="508"/>
      <c r="AU24" s="509"/>
      <c r="AV24" s="509"/>
      <c r="AW24" s="509"/>
      <c r="AX24" s="509"/>
      <c r="AY24" s="509"/>
      <c r="AZ24" s="509"/>
      <c r="BA24" s="509"/>
      <c r="BB24" s="510"/>
      <c r="BC24" s="38"/>
    </row>
    <row r="25" spans="1:55" ht="19.95" customHeight="1">
      <c r="A25" s="516"/>
      <c r="B25" s="467"/>
      <c r="C25" s="467"/>
      <c r="D25" s="467"/>
      <c r="E25" s="467"/>
      <c r="F25" s="472"/>
      <c r="G25" s="473"/>
      <c r="H25" s="473"/>
      <c r="I25" s="474"/>
      <c r="J25" s="472"/>
      <c r="K25" s="473"/>
      <c r="L25" s="474"/>
      <c r="M25" s="466"/>
      <c r="N25" s="466"/>
      <c r="O25" s="466"/>
      <c r="P25" s="515"/>
      <c r="Q25" s="515"/>
      <c r="R25" s="515"/>
      <c r="S25" s="466"/>
      <c r="T25" s="466"/>
      <c r="U25" s="466"/>
      <c r="V25" s="466"/>
      <c r="W25" s="466"/>
      <c r="X25" s="466"/>
      <c r="Y25" s="466"/>
      <c r="Z25" s="466"/>
      <c r="AA25" s="466"/>
      <c r="AB25" s="466"/>
      <c r="AC25" s="466"/>
      <c r="AD25" s="466"/>
      <c r="AE25" s="466"/>
      <c r="AF25" s="466"/>
      <c r="AG25" s="466"/>
      <c r="AH25" s="466"/>
      <c r="AI25" s="466"/>
      <c r="AJ25" s="466"/>
      <c r="AK25" s="466"/>
      <c r="AL25" s="466"/>
      <c r="AM25" s="466"/>
      <c r="AN25" s="466"/>
      <c r="AO25" s="466"/>
      <c r="AP25" s="466"/>
      <c r="AQ25" s="467"/>
      <c r="AR25" s="467"/>
      <c r="AS25" s="467"/>
      <c r="AT25" s="508"/>
      <c r="AU25" s="509"/>
      <c r="AV25" s="509"/>
      <c r="AW25" s="509"/>
      <c r="AX25" s="509"/>
      <c r="AY25" s="509"/>
      <c r="AZ25" s="509"/>
      <c r="BA25" s="509"/>
      <c r="BB25" s="510"/>
      <c r="BC25" s="38"/>
    </row>
    <row r="26" spans="1:55" ht="19.95" customHeight="1">
      <c r="A26" s="516"/>
      <c r="B26" s="467"/>
      <c r="C26" s="467"/>
      <c r="D26" s="467"/>
      <c r="E26" s="467"/>
      <c r="F26" s="472"/>
      <c r="G26" s="473"/>
      <c r="H26" s="473"/>
      <c r="I26" s="474"/>
      <c r="J26" s="472"/>
      <c r="K26" s="473"/>
      <c r="L26" s="474"/>
      <c r="M26" s="466"/>
      <c r="N26" s="466"/>
      <c r="O26" s="466"/>
      <c r="P26" s="515"/>
      <c r="Q26" s="515"/>
      <c r="R26" s="515"/>
      <c r="S26" s="466"/>
      <c r="T26" s="466"/>
      <c r="U26" s="466"/>
      <c r="V26" s="466"/>
      <c r="W26" s="466"/>
      <c r="X26" s="466"/>
      <c r="Y26" s="466"/>
      <c r="Z26" s="466"/>
      <c r="AA26" s="466"/>
      <c r="AB26" s="466"/>
      <c r="AC26" s="466"/>
      <c r="AD26" s="466"/>
      <c r="AE26" s="466"/>
      <c r="AF26" s="466"/>
      <c r="AG26" s="466"/>
      <c r="AH26" s="466"/>
      <c r="AI26" s="466"/>
      <c r="AJ26" s="466"/>
      <c r="AK26" s="466"/>
      <c r="AL26" s="466"/>
      <c r="AM26" s="466"/>
      <c r="AN26" s="466"/>
      <c r="AO26" s="466"/>
      <c r="AP26" s="466"/>
      <c r="AQ26" s="467"/>
      <c r="AR26" s="467"/>
      <c r="AS26" s="467"/>
      <c r="AT26" s="508"/>
      <c r="AU26" s="509"/>
      <c r="AV26" s="509"/>
      <c r="AW26" s="509"/>
      <c r="AX26" s="509"/>
      <c r="AY26" s="509"/>
      <c r="AZ26" s="509"/>
      <c r="BA26" s="509"/>
      <c r="BB26" s="510"/>
      <c r="BC26" s="38"/>
    </row>
    <row r="27" spans="1:55" ht="19.95" customHeight="1">
      <c r="A27" s="516"/>
      <c r="B27" s="467"/>
      <c r="C27" s="467"/>
      <c r="D27" s="467"/>
      <c r="E27" s="467"/>
      <c r="F27" s="472"/>
      <c r="G27" s="473"/>
      <c r="H27" s="473"/>
      <c r="I27" s="474"/>
      <c r="J27" s="472"/>
      <c r="K27" s="473"/>
      <c r="L27" s="474"/>
      <c r="M27" s="466"/>
      <c r="N27" s="466"/>
      <c r="O27" s="466"/>
      <c r="P27" s="515"/>
      <c r="Q27" s="515"/>
      <c r="R27" s="515"/>
      <c r="S27" s="466"/>
      <c r="T27" s="466"/>
      <c r="U27" s="466"/>
      <c r="V27" s="466"/>
      <c r="W27" s="466"/>
      <c r="X27" s="466"/>
      <c r="Y27" s="466"/>
      <c r="Z27" s="466"/>
      <c r="AA27" s="466"/>
      <c r="AB27" s="466"/>
      <c r="AC27" s="466"/>
      <c r="AD27" s="466"/>
      <c r="AE27" s="466"/>
      <c r="AF27" s="466"/>
      <c r="AG27" s="466"/>
      <c r="AH27" s="466"/>
      <c r="AI27" s="466"/>
      <c r="AJ27" s="466"/>
      <c r="AK27" s="466"/>
      <c r="AL27" s="466"/>
      <c r="AM27" s="466"/>
      <c r="AN27" s="466"/>
      <c r="AO27" s="466"/>
      <c r="AP27" s="466"/>
      <c r="AQ27" s="467"/>
      <c r="AR27" s="467"/>
      <c r="AS27" s="467"/>
      <c r="AT27" s="508"/>
      <c r="AU27" s="509"/>
      <c r="AV27" s="509"/>
      <c r="AW27" s="509"/>
      <c r="AX27" s="509"/>
      <c r="AY27" s="509"/>
      <c r="AZ27" s="509"/>
      <c r="BA27" s="509"/>
      <c r="BB27" s="510"/>
      <c r="BC27" s="38"/>
    </row>
    <row r="28" spans="1:55" ht="19.95" customHeight="1">
      <c r="A28" s="516"/>
      <c r="B28" s="467"/>
      <c r="C28" s="467"/>
      <c r="D28" s="467"/>
      <c r="E28" s="467"/>
      <c r="F28" s="472"/>
      <c r="G28" s="473"/>
      <c r="H28" s="473"/>
      <c r="I28" s="474"/>
      <c r="J28" s="472"/>
      <c r="K28" s="473"/>
      <c r="L28" s="474"/>
      <c r="M28" s="466"/>
      <c r="N28" s="466"/>
      <c r="O28" s="466"/>
      <c r="P28" s="515"/>
      <c r="Q28" s="515"/>
      <c r="R28" s="515"/>
      <c r="S28" s="466"/>
      <c r="T28" s="466"/>
      <c r="U28" s="466"/>
      <c r="V28" s="466"/>
      <c r="W28" s="466"/>
      <c r="X28" s="466"/>
      <c r="Y28" s="466"/>
      <c r="Z28" s="466"/>
      <c r="AA28" s="466"/>
      <c r="AB28" s="466"/>
      <c r="AC28" s="466"/>
      <c r="AD28" s="466"/>
      <c r="AE28" s="466"/>
      <c r="AF28" s="466"/>
      <c r="AG28" s="466"/>
      <c r="AH28" s="466"/>
      <c r="AI28" s="466"/>
      <c r="AJ28" s="466"/>
      <c r="AK28" s="466"/>
      <c r="AL28" s="466"/>
      <c r="AM28" s="466"/>
      <c r="AN28" s="466"/>
      <c r="AO28" s="466"/>
      <c r="AP28" s="466"/>
      <c r="AQ28" s="467"/>
      <c r="AR28" s="467"/>
      <c r="AS28" s="467"/>
      <c r="AT28" s="508"/>
      <c r="AU28" s="509"/>
      <c r="AV28" s="509"/>
      <c r="AW28" s="509"/>
      <c r="AX28" s="509"/>
      <c r="AY28" s="509"/>
      <c r="AZ28" s="509"/>
      <c r="BA28" s="509"/>
      <c r="BB28" s="510"/>
      <c r="BC28" s="38"/>
    </row>
    <row r="29" spans="1:55" ht="19.95" customHeight="1">
      <c r="A29" s="516"/>
      <c r="B29" s="467"/>
      <c r="C29" s="467"/>
      <c r="D29" s="467"/>
      <c r="E29" s="467"/>
      <c r="F29" s="472"/>
      <c r="G29" s="473"/>
      <c r="H29" s="473"/>
      <c r="I29" s="474"/>
      <c r="J29" s="472"/>
      <c r="K29" s="473"/>
      <c r="L29" s="474"/>
      <c r="M29" s="466"/>
      <c r="N29" s="466"/>
      <c r="O29" s="466"/>
      <c r="P29" s="515"/>
      <c r="Q29" s="515"/>
      <c r="R29" s="515"/>
      <c r="S29" s="466"/>
      <c r="T29" s="466"/>
      <c r="U29" s="466"/>
      <c r="V29" s="466"/>
      <c r="W29" s="466"/>
      <c r="X29" s="466"/>
      <c r="Y29" s="466"/>
      <c r="Z29" s="466"/>
      <c r="AA29" s="466"/>
      <c r="AB29" s="466"/>
      <c r="AC29" s="466"/>
      <c r="AD29" s="466"/>
      <c r="AE29" s="466"/>
      <c r="AF29" s="466"/>
      <c r="AG29" s="466"/>
      <c r="AH29" s="466"/>
      <c r="AI29" s="466"/>
      <c r="AJ29" s="466"/>
      <c r="AK29" s="466"/>
      <c r="AL29" s="466"/>
      <c r="AM29" s="466"/>
      <c r="AN29" s="466"/>
      <c r="AO29" s="466"/>
      <c r="AP29" s="466"/>
      <c r="AQ29" s="467"/>
      <c r="AR29" s="467"/>
      <c r="AS29" s="467"/>
      <c r="AT29" s="508"/>
      <c r="AU29" s="509"/>
      <c r="AV29" s="509"/>
      <c r="AW29" s="509"/>
      <c r="AX29" s="509"/>
      <c r="AY29" s="509"/>
      <c r="AZ29" s="509"/>
      <c r="BA29" s="509"/>
      <c r="BB29" s="510"/>
      <c r="BC29" s="38"/>
    </row>
    <row r="30" spans="1:55" ht="19.95" customHeight="1">
      <c r="A30" s="516"/>
      <c r="B30" s="467"/>
      <c r="C30" s="467"/>
      <c r="D30" s="467"/>
      <c r="E30" s="467"/>
      <c r="F30" s="472"/>
      <c r="G30" s="473"/>
      <c r="H30" s="473"/>
      <c r="I30" s="474"/>
      <c r="J30" s="472"/>
      <c r="K30" s="473"/>
      <c r="L30" s="474"/>
      <c r="M30" s="466"/>
      <c r="N30" s="466"/>
      <c r="O30" s="466"/>
      <c r="P30" s="515"/>
      <c r="Q30" s="515"/>
      <c r="R30" s="515"/>
      <c r="S30" s="466"/>
      <c r="T30" s="466"/>
      <c r="U30" s="466"/>
      <c r="V30" s="466"/>
      <c r="W30" s="466"/>
      <c r="X30" s="466"/>
      <c r="Y30" s="466"/>
      <c r="Z30" s="466"/>
      <c r="AA30" s="466"/>
      <c r="AB30" s="466"/>
      <c r="AC30" s="466"/>
      <c r="AD30" s="466"/>
      <c r="AE30" s="466"/>
      <c r="AF30" s="466"/>
      <c r="AG30" s="466"/>
      <c r="AH30" s="466"/>
      <c r="AI30" s="466"/>
      <c r="AJ30" s="466"/>
      <c r="AK30" s="466"/>
      <c r="AL30" s="466"/>
      <c r="AM30" s="466"/>
      <c r="AN30" s="466"/>
      <c r="AO30" s="466"/>
      <c r="AP30" s="466"/>
      <c r="AQ30" s="467"/>
      <c r="AR30" s="467"/>
      <c r="AS30" s="467"/>
      <c r="AT30" s="508"/>
      <c r="AU30" s="509"/>
      <c r="AV30" s="509"/>
      <c r="AW30" s="509"/>
      <c r="AX30" s="509"/>
      <c r="AY30" s="509"/>
      <c r="AZ30" s="509"/>
      <c r="BA30" s="509"/>
      <c r="BB30" s="510"/>
      <c r="BC30" s="38"/>
    </row>
    <row r="31" spans="1:55" ht="19.95" customHeight="1">
      <c r="A31" s="516"/>
      <c r="B31" s="467"/>
      <c r="C31" s="467"/>
      <c r="D31" s="467"/>
      <c r="E31" s="467"/>
      <c r="F31" s="472"/>
      <c r="G31" s="473"/>
      <c r="H31" s="473"/>
      <c r="I31" s="474"/>
      <c r="J31" s="472"/>
      <c r="K31" s="473"/>
      <c r="L31" s="474"/>
      <c r="M31" s="466"/>
      <c r="N31" s="466"/>
      <c r="O31" s="466"/>
      <c r="P31" s="515"/>
      <c r="Q31" s="515"/>
      <c r="R31" s="515"/>
      <c r="S31" s="466"/>
      <c r="T31" s="466"/>
      <c r="U31" s="466"/>
      <c r="V31" s="466"/>
      <c r="W31" s="466"/>
      <c r="X31" s="466"/>
      <c r="Y31" s="466"/>
      <c r="Z31" s="466"/>
      <c r="AA31" s="466"/>
      <c r="AB31" s="466"/>
      <c r="AC31" s="466"/>
      <c r="AD31" s="466"/>
      <c r="AE31" s="466"/>
      <c r="AF31" s="466"/>
      <c r="AG31" s="466"/>
      <c r="AH31" s="466"/>
      <c r="AI31" s="466"/>
      <c r="AJ31" s="466"/>
      <c r="AK31" s="466"/>
      <c r="AL31" s="466"/>
      <c r="AM31" s="466"/>
      <c r="AN31" s="466"/>
      <c r="AO31" s="466"/>
      <c r="AP31" s="466"/>
      <c r="AQ31" s="467"/>
      <c r="AR31" s="467"/>
      <c r="AS31" s="467"/>
      <c r="AT31" s="508"/>
      <c r="AU31" s="509"/>
      <c r="AV31" s="509"/>
      <c r="AW31" s="509"/>
      <c r="AX31" s="509"/>
      <c r="AY31" s="509"/>
      <c r="AZ31" s="509"/>
      <c r="BA31" s="509"/>
      <c r="BB31" s="510"/>
      <c r="BC31" s="38"/>
    </row>
    <row r="32" spans="1:55" ht="19.95" customHeight="1">
      <c r="A32" s="516"/>
      <c r="B32" s="467"/>
      <c r="C32" s="467"/>
      <c r="D32" s="467"/>
      <c r="E32" s="467"/>
      <c r="F32" s="472"/>
      <c r="G32" s="473"/>
      <c r="H32" s="473"/>
      <c r="I32" s="474"/>
      <c r="J32" s="472"/>
      <c r="K32" s="473"/>
      <c r="L32" s="474"/>
      <c r="M32" s="466"/>
      <c r="N32" s="466"/>
      <c r="O32" s="466"/>
      <c r="P32" s="515"/>
      <c r="Q32" s="515"/>
      <c r="R32" s="515"/>
      <c r="S32" s="466"/>
      <c r="T32" s="466"/>
      <c r="U32" s="466"/>
      <c r="V32" s="466"/>
      <c r="W32" s="466"/>
      <c r="X32" s="466"/>
      <c r="Y32" s="466"/>
      <c r="Z32" s="466"/>
      <c r="AA32" s="466"/>
      <c r="AB32" s="466"/>
      <c r="AC32" s="466"/>
      <c r="AD32" s="466"/>
      <c r="AE32" s="466"/>
      <c r="AF32" s="466"/>
      <c r="AG32" s="466"/>
      <c r="AH32" s="466"/>
      <c r="AI32" s="466"/>
      <c r="AJ32" s="466"/>
      <c r="AK32" s="466"/>
      <c r="AL32" s="466"/>
      <c r="AM32" s="466"/>
      <c r="AN32" s="466"/>
      <c r="AO32" s="466"/>
      <c r="AP32" s="466"/>
      <c r="AQ32" s="467"/>
      <c r="AR32" s="467"/>
      <c r="AS32" s="467"/>
      <c r="AT32" s="508"/>
      <c r="AU32" s="509"/>
      <c r="AV32" s="509"/>
      <c r="AW32" s="509"/>
      <c r="AX32" s="509"/>
      <c r="AY32" s="509"/>
      <c r="AZ32" s="509"/>
      <c r="BA32" s="509"/>
      <c r="BB32" s="510"/>
      <c r="BC32" s="38"/>
    </row>
    <row r="33" spans="1:55" ht="19.95" customHeight="1">
      <c r="A33" s="516"/>
      <c r="B33" s="467"/>
      <c r="C33" s="467"/>
      <c r="D33" s="467"/>
      <c r="E33" s="467"/>
      <c r="F33" s="472"/>
      <c r="G33" s="473"/>
      <c r="H33" s="473"/>
      <c r="I33" s="474"/>
      <c r="J33" s="472"/>
      <c r="K33" s="473"/>
      <c r="L33" s="474"/>
      <c r="M33" s="466"/>
      <c r="N33" s="466"/>
      <c r="O33" s="466"/>
      <c r="P33" s="515"/>
      <c r="Q33" s="515"/>
      <c r="R33" s="515"/>
      <c r="S33" s="466"/>
      <c r="T33" s="466"/>
      <c r="U33" s="466"/>
      <c r="V33" s="466"/>
      <c r="W33" s="466"/>
      <c r="X33" s="466"/>
      <c r="Y33" s="466"/>
      <c r="Z33" s="466"/>
      <c r="AA33" s="466"/>
      <c r="AB33" s="466"/>
      <c r="AC33" s="466"/>
      <c r="AD33" s="466"/>
      <c r="AE33" s="466"/>
      <c r="AF33" s="466"/>
      <c r="AG33" s="466"/>
      <c r="AH33" s="466"/>
      <c r="AI33" s="466"/>
      <c r="AJ33" s="466"/>
      <c r="AK33" s="466"/>
      <c r="AL33" s="466"/>
      <c r="AM33" s="466"/>
      <c r="AN33" s="466"/>
      <c r="AO33" s="466"/>
      <c r="AP33" s="466"/>
      <c r="AQ33" s="467"/>
      <c r="AR33" s="467"/>
      <c r="AS33" s="467"/>
      <c r="AT33" s="508"/>
      <c r="AU33" s="509"/>
      <c r="AV33" s="509"/>
      <c r="AW33" s="509"/>
      <c r="AX33" s="509"/>
      <c r="AY33" s="509"/>
      <c r="AZ33" s="509"/>
      <c r="BA33" s="509"/>
      <c r="BB33" s="510"/>
      <c r="BC33" s="38"/>
    </row>
    <row r="34" spans="1:55" ht="13.8" customHeight="1">
      <c r="A34" s="516"/>
      <c r="B34" s="467"/>
      <c r="C34" s="467"/>
      <c r="D34" s="467"/>
      <c r="E34" s="467"/>
      <c r="F34" s="472"/>
      <c r="G34" s="473"/>
      <c r="H34" s="473"/>
      <c r="I34" s="474"/>
      <c r="J34" s="472"/>
      <c r="K34" s="473"/>
      <c r="L34" s="474"/>
      <c r="M34" s="466"/>
      <c r="N34" s="466"/>
      <c r="O34" s="466"/>
      <c r="P34" s="515"/>
      <c r="Q34" s="515"/>
      <c r="R34" s="515"/>
      <c r="S34" s="466"/>
      <c r="T34" s="466"/>
      <c r="U34" s="466"/>
      <c r="V34" s="466"/>
      <c r="W34" s="466"/>
      <c r="X34" s="466"/>
      <c r="Y34" s="466"/>
      <c r="Z34" s="466"/>
      <c r="AA34" s="466"/>
      <c r="AB34" s="466"/>
      <c r="AC34" s="466"/>
      <c r="AD34" s="466"/>
      <c r="AE34" s="466"/>
      <c r="AF34" s="466"/>
      <c r="AG34" s="466"/>
      <c r="AH34" s="466"/>
      <c r="AI34" s="466"/>
      <c r="AJ34" s="466"/>
      <c r="AK34" s="466"/>
      <c r="AL34" s="466"/>
      <c r="AM34" s="466"/>
      <c r="AN34" s="466"/>
      <c r="AO34" s="466"/>
      <c r="AP34" s="466"/>
      <c r="AQ34" s="467"/>
      <c r="AR34" s="467"/>
      <c r="AS34" s="467"/>
      <c r="AT34" s="508"/>
      <c r="AU34" s="509"/>
      <c r="AV34" s="509"/>
      <c r="AW34" s="509"/>
      <c r="AX34" s="509"/>
      <c r="AY34" s="509"/>
      <c r="AZ34" s="509"/>
      <c r="BA34" s="509"/>
      <c r="BB34" s="510"/>
      <c r="BC34" s="38"/>
    </row>
    <row r="35" spans="1:55" ht="13.8" customHeight="1">
      <c r="A35" s="516"/>
      <c r="B35" s="467"/>
      <c r="C35" s="467"/>
      <c r="D35" s="467"/>
      <c r="E35" s="467"/>
      <c r="F35" s="472"/>
      <c r="G35" s="473"/>
      <c r="H35" s="473"/>
      <c r="I35" s="474"/>
      <c r="J35" s="472"/>
      <c r="K35" s="473"/>
      <c r="L35" s="474"/>
      <c r="M35" s="466"/>
      <c r="N35" s="466"/>
      <c r="O35" s="466"/>
      <c r="P35" s="515"/>
      <c r="Q35" s="515"/>
      <c r="R35" s="515"/>
      <c r="S35" s="466"/>
      <c r="T35" s="466"/>
      <c r="U35" s="466"/>
      <c r="V35" s="466"/>
      <c r="W35" s="466"/>
      <c r="X35" s="466"/>
      <c r="Y35" s="466"/>
      <c r="Z35" s="466"/>
      <c r="AA35" s="466"/>
      <c r="AB35" s="466"/>
      <c r="AC35" s="466"/>
      <c r="AD35" s="466"/>
      <c r="AE35" s="466"/>
      <c r="AF35" s="466"/>
      <c r="AG35" s="466"/>
      <c r="AH35" s="466"/>
      <c r="AI35" s="466"/>
      <c r="AJ35" s="466"/>
      <c r="AK35" s="466"/>
      <c r="AL35" s="466"/>
      <c r="AM35" s="466"/>
      <c r="AN35" s="466"/>
      <c r="AO35" s="466"/>
      <c r="AP35" s="466"/>
      <c r="AQ35" s="467"/>
      <c r="AR35" s="467"/>
      <c r="AS35" s="467"/>
      <c r="AT35" s="508"/>
      <c r="AU35" s="509"/>
      <c r="AV35" s="509"/>
      <c r="AW35" s="509"/>
      <c r="AX35" s="509"/>
      <c r="AY35" s="509"/>
      <c r="AZ35" s="509"/>
      <c r="BA35" s="509"/>
      <c r="BB35" s="510"/>
      <c r="BC35" s="38"/>
    </row>
    <row r="36" spans="1:55" ht="27" customHeight="1">
      <c r="A36" s="516"/>
      <c r="B36" s="467"/>
      <c r="C36" s="467"/>
      <c r="D36" s="467"/>
      <c r="E36" s="467"/>
      <c r="F36" s="472"/>
      <c r="G36" s="473"/>
      <c r="H36" s="473"/>
      <c r="I36" s="474"/>
      <c r="J36" s="472"/>
      <c r="K36" s="473"/>
      <c r="L36" s="474"/>
      <c r="M36" s="466"/>
      <c r="N36" s="466"/>
      <c r="O36" s="466"/>
      <c r="P36" s="515"/>
      <c r="Q36" s="515"/>
      <c r="R36" s="515"/>
      <c r="S36" s="466"/>
      <c r="T36" s="466"/>
      <c r="U36" s="466"/>
      <c r="V36" s="466"/>
      <c r="W36" s="466"/>
      <c r="X36" s="466"/>
      <c r="Y36" s="466"/>
      <c r="Z36" s="466"/>
      <c r="AA36" s="466"/>
      <c r="AB36" s="466"/>
      <c r="AC36" s="466"/>
      <c r="AD36" s="466"/>
      <c r="AE36" s="466"/>
      <c r="AF36" s="466"/>
      <c r="AG36" s="466"/>
      <c r="AH36" s="466"/>
      <c r="AI36" s="466"/>
      <c r="AJ36" s="466"/>
      <c r="AK36" s="466"/>
      <c r="AL36" s="466"/>
      <c r="AM36" s="466"/>
      <c r="AN36" s="466"/>
      <c r="AO36" s="466"/>
      <c r="AP36" s="466"/>
      <c r="AQ36" s="467"/>
      <c r="AR36" s="467"/>
      <c r="AS36" s="467"/>
      <c r="AT36" s="508"/>
      <c r="AU36" s="509"/>
      <c r="AV36" s="509"/>
      <c r="AW36" s="509"/>
      <c r="AX36" s="509"/>
      <c r="AY36" s="509"/>
      <c r="AZ36" s="509"/>
      <c r="BA36" s="509"/>
      <c r="BB36" s="510"/>
      <c r="BC36" s="38"/>
    </row>
    <row r="37" spans="1:55" ht="27" customHeight="1">
      <c r="A37" s="516"/>
      <c r="B37" s="467"/>
      <c r="C37" s="467"/>
      <c r="D37" s="467"/>
      <c r="E37" s="467"/>
      <c r="F37" s="472"/>
      <c r="G37" s="473"/>
      <c r="H37" s="473"/>
      <c r="I37" s="474"/>
      <c r="J37" s="472"/>
      <c r="K37" s="473"/>
      <c r="L37" s="474"/>
      <c r="M37" s="466"/>
      <c r="N37" s="466"/>
      <c r="O37" s="466"/>
      <c r="P37" s="515"/>
      <c r="Q37" s="515"/>
      <c r="R37" s="515"/>
      <c r="S37" s="466"/>
      <c r="T37" s="466"/>
      <c r="U37" s="466"/>
      <c r="V37" s="466"/>
      <c r="W37" s="466"/>
      <c r="X37" s="466"/>
      <c r="Y37" s="466"/>
      <c r="Z37" s="466"/>
      <c r="AA37" s="466"/>
      <c r="AB37" s="466"/>
      <c r="AC37" s="466"/>
      <c r="AD37" s="466"/>
      <c r="AE37" s="466"/>
      <c r="AF37" s="466"/>
      <c r="AG37" s="466"/>
      <c r="AH37" s="466"/>
      <c r="AI37" s="466"/>
      <c r="AJ37" s="466"/>
      <c r="AK37" s="466"/>
      <c r="AL37" s="466"/>
      <c r="AM37" s="466"/>
      <c r="AN37" s="466"/>
      <c r="AO37" s="466"/>
      <c r="AP37" s="466"/>
      <c r="AQ37" s="467"/>
      <c r="AR37" s="467"/>
      <c r="AS37" s="467"/>
      <c r="AT37" s="508"/>
      <c r="AU37" s="509"/>
      <c r="AV37" s="509"/>
      <c r="AW37" s="509"/>
      <c r="AX37" s="509"/>
      <c r="AY37" s="509"/>
      <c r="AZ37" s="509"/>
      <c r="BA37" s="509"/>
      <c r="BB37" s="510"/>
      <c r="BC37" s="38"/>
    </row>
    <row r="38" spans="1:55" ht="27" customHeight="1">
      <c r="A38" s="516"/>
      <c r="B38" s="467"/>
      <c r="C38" s="467"/>
      <c r="D38" s="467"/>
      <c r="E38" s="467"/>
      <c r="F38" s="472"/>
      <c r="G38" s="473"/>
      <c r="H38" s="473"/>
      <c r="I38" s="474"/>
      <c r="J38" s="472"/>
      <c r="K38" s="473"/>
      <c r="L38" s="474"/>
      <c r="M38" s="466"/>
      <c r="N38" s="466"/>
      <c r="O38" s="466"/>
      <c r="P38" s="515"/>
      <c r="Q38" s="515"/>
      <c r="R38" s="515"/>
      <c r="S38" s="466"/>
      <c r="T38" s="466"/>
      <c r="U38" s="466"/>
      <c r="V38" s="466"/>
      <c r="W38" s="466"/>
      <c r="X38" s="466"/>
      <c r="Y38" s="466"/>
      <c r="Z38" s="466"/>
      <c r="AA38" s="466"/>
      <c r="AB38" s="466"/>
      <c r="AC38" s="466"/>
      <c r="AD38" s="466"/>
      <c r="AE38" s="466"/>
      <c r="AF38" s="466"/>
      <c r="AG38" s="466"/>
      <c r="AH38" s="466"/>
      <c r="AI38" s="466"/>
      <c r="AJ38" s="466"/>
      <c r="AK38" s="466"/>
      <c r="AL38" s="466"/>
      <c r="AM38" s="466"/>
      <c r="AN38" s="466"/>
      <c r="AO38" s="466"/>
      <c r="AP38" s="466"/>
      <c r="AQ38" s="467"/>
      <c r="AR38" s="467"/>
      <c r="AS38" s="467"/>
      <c r="AT38" s="508"/>
      <c r="AU38" s="509"/>
      <c r="AV38" s="509"/>
      <c r="AW38" s="509"/>
      <c r="AX38" s="509"/>
      <c r="AY38" s="509"/>
      <c r="AZ38" s="509"/>
      <c r="BA38" s="509"/>
      <c r="BB38" s="510"/>
      <c r="BC38" s="38"/>
    </row>
    <row r="39" spans="1:55" ht="27" customHeight="1">
      <c r="A39" s="516"/>
      <c r="B39" s="467"/>
      <c r="C39" s="467"/>
      <c r="D39" s="467"/>
      <c r="E39" s="467"/>
      <c r="F39" s="472"/>
      <c r="G39" s="473"/>
      <c r="H39" s="473"/>
      <c r="I39" s="474"/>
      <c r="J39" s="472"/>
      <c r="K39" s="473"/>
      <c r="L39" s="474"/>
      <c r="M39" s="466"/>
      <c r="N39" s="466"/>
      <c r="O39" s="466"/>
      <c r="P39" s="515"/>
      <c r="Q39" s="515"/>
      <c r="R39" s="515"/>
      <c r="S39" s="466"/>
      <c r="T39" s="466"/>
      <c r="U39" s="466"/>
      <c r="V39" s="466"/>
      <c r="W39" s="466"/>
      <c r="X39" s="466"/>
      <c r="Y39" s="466"/>
      <c r="Z39" s="466"/>
      <c r="AA39" s="466"/>
      <c r="AB39" s="466"/>
      <c r="AC39" s="466"/>
      <c r="AD39" s="466"/>
      <c r="AE39" s="466"/>
      <c r="AF39" s="466"/>
      <c r="AG39" s="466"/>
      <c r="AH39" s="466"/>
      <c r="AI39" s="466"/>
      <c r="AJ39" s="466"/>
      <c r="AK39" s="466"/>
      <c r="AL39" s="466"/>
      <c r="AM39" s="466"/>
      <c r="AN39" s="466"/>
      <c r="AO39" s="466"/>
      <c r="AP39" s="466"/>
      <c r="AQ39" s="467"/>
      <c r="AR39" s="467"/>
      <c r="AS39" s="467"/>
      <c r="AT39" s="508"/>
      <c r="AU39" s="509"/>
      <c r="AV39" s="509"/>
      <c r="AW39" s="509"/>
      <c r="AX39" s="509"/>
      <c r="AY39" s="509"/>
      <c r="AZ39" s="509"/>
      <c r="BA39" s="509"/>
      <c r="BB39" s="510"/>
      <c r="BC39" s="38"/>
    </row>
    <row r="40" spans="1:55" ht="44.4" customHeight="1">
      <c r="A40" s="517"/>
      <c r="B40" s="467"/>
      <c r="C40" s="467"/>
      <c r="D40" s="467"/>
      <c r="E40" s="467"/>
      <c r="F40" s="475"/>
      <c r="G40" s="476"/>
      <c r="H40" s="476"/>
      <c r="I40" s="477"/>
      <c r="J40" s="475"/>
      <c r="K40" s="476"/>
      <c r="L40" s="477"/>
      <c r="M40" s="466"/>
      <c r="N40" s="466"/>
      <c r="O40" s="466"/>
      <c r="P40" s="515"/>
      <c r="Q40" s="515"/>
      <c r="R40" s="515"/>
      <c r="S40" s="466"/>
      <c r="T40" s="466"/>
      <c r="U40" s="466"/>
      <c r="V40" s="466"/>
      <c r="W40" s="466"/>
      <c r="X40" s="466"/>
      <c r="Y40" s="466"/>
      <c r="Z40" s="466"/>
      <c r="AA40" s="466"/>
      <c r="AB40" s="466"/>
      <c r="AC40" s="466"/>
      <c r="AD40" s="466"/>
      <c r="AE40" s="466"/>
      <c r="AF40" s="466"/>
      <c r="AG40" s="466"/>
      <c r="AH40" s="466"/>
      <c r="AI40" s="466"/>
      <c r="AJ40" s="466"/>
      <c r="AK40" s="466"/>
      <c r="AL40" s="466"/>
      <c r="AM40" s="466"/>
      <c r="AN40" s="466"/>
      <c r="AO40" s="466"/>
      <c r="AP40" s="466"/>
      <c r="AQ40" s="467"/>
      <c r="AR40" s="467"/>
      <c r="AS40" s="467"/>
      <c r="AT40" s="511"/>
      <c r="AU40" s="512"/>
      <c r="AV40" s="512"/>
      <c r="AW40" s="512"/>
      <c r="AX40" s="512"/>
      <c r="AY40" s="512"/>
      <c r="AZ40" s="512"/>
      <c r="BA40" s="512"/>
      <c r="BB40" s="513"/>
      <c r="BC40" s="38"/>
    </row>
    <row r="41" spans="1:55">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c r="BC41" s="38"/>
    </row>
    <row r="42" spans="1:55">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38"/>
    </row>
    <row r="43" spans="1:55">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c r="BC43" s="38"/>
    </row>
    <row r="44" spans="1:55">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row>
    <row r="45" spans="1:55">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row>
    <row r="46" spans="1:55">
      <c r="B46" s="38"/>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c r="BC46" s="38"/>
    </row>
    <row r="47" spans="1:55">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row>
    <row r="48" spans="1:55">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row>
    <row r="49" spans="2:55">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c r="BC49" s="38"/>
    </row>
    <row r="50" spans="2:55">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row>
  </sheetData>
  <mergeCells count="65">
    <mergeCell ref="AT2:BB2"/>
    <mergeCell ref="AX1:BB1"/>
    <mergeCell ref="B2:E2"/>
    <mergeCell ref="F2:I2"/>
    <mergeCell ref="J2:L2"/>
    <mergeCell ref="M2:O2"/>
    <mergeCell ref="P2:R2"/>
    <mergeCell ref="S2:U2"/>
    <mergeCell ref="V2:X2"/>
    <mergeCell ref="Y2:AA2"/>
    <mergeCell ref="AB2:AD2"/>
    <mergeCell ref="AE2:AG2"/>
    <mergeCell ref="AH2:AJ2"/>
    <mergeCell ref="AK2:AM2"/>
    <mergeCell ref="AN2:AP2"/>
    <mergeCell ref="AQ2:AS2"/>
    <mergeCell ref="A3:A11"/>
    <mergeCell ref="B3:E11"/>
    <mergeCell ref="F3:I11"/>
    <mergeCell ref="J3:L11"/>
    <mergeCell ref="M3:O11"/>
    <mergeCell ref="M12:O20"/>
    <mergeCell ref="S3:U11"/>
    <mergeCell ref="V3:X11"/>
    <mergeCell ref="Y3:AA11"/>
    <mergeCell ref="AB3:AD4"/>
    <mergeCell ref="P3:R11"/>
    <mergeCell ref="AK3:AM11"/>
    <mergeCell ref="AN3:AP11"/>
    <mergeCell ref="AQ3:AS11"/>
    <mergeCell ref="AT3:BB11"/>
    <mergeCell ref="AB5:AD11"/>
    <mergeCell ref="AE3:AG11"/>
    <mergeCell ref="AH3:AJ11"/>
    <mergeCell ref="AT12:BB20"/>
    <mergeCell ref="A21:A40"/>
    <mergeCell ref="B21:E40"/>
    <mergeCell ref="F21:I40"/>
    <mergeCell ref="J21:L40"/>
    <mergeCell ref="M21:O40"/>
    <mergeCell ref="P12:R20"/>
    <mergeCell ref="S12:U20"/>
    <mergeCell ref="V12:X20"/>
    <mergeCell ref="Y12:AA20"/>
    <mergeCell ref="AB12:AD20"/>
    <mergeCell ref="AE12:AG20"/>
    <mergeCell ref="A12:A20"/>
    <mergeCell ref="B12:E20"/>
    <mergeCell ref="F12:I20"/>
    <mergeCell ref="J12:L20"/>
    <mergeCell ref="AH12:AJ20"/>
    <mergeCell ref="AK12:AM20"/>
    <mergeCell ref="AN12:AP20"/>
    <mergeCell ref="AQ12:AS20"/>
    <mergeCell ref="AH21:AJ40"/>
    <mergeCell ref="AK21:AM40"/>
    <mergeCell ref="AN21:AP40"/>
    <mergeCell ref="AQ21:AS40"/>
    <mergeCell ref="AT21:BB40"/>
    <mergeCell ref="P21:R40"/>
    <mergeCell ref="S21:U40"/>
    <mergeCell ref="V21:X40"/>
    <mergeCell ref="Y21:AA40"/>
    <mergeCell ref="AB21:AD40"/>
    <mergeCell ref="AE21:AG40"/>
  </mergeCells>
  <phoneticPr fontId="3"/>
  <pageMargins left="0.62992125984251968" right="0.23622047244094491" top="0.39370078740157483" bottom="0.74803149606299213" header="0.31496062992125984" footer="0.31496062992125984"/>
  <pageSetup paperSize="8"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事業実績報告送付状</vt:lpstr>
      <vt:lpstr>ﾌｧﾝﾄﾞA収支報告書</vt:lpstr>
      <vt:lpstr>支出明細書</vt:lpstr>
      <vt:lpstr>支出明細集計</vt:lpstr>
      <vt:lpstr>活動報告書</vt:lpstr>
      <vt:lpstr>証拠書類（注意点）</vt:lpstr>
      <vt:lpstr>2023年度版 A対象経費基準一覧</vt:lpstr>
      <vt:lpstr>'2023年度版 A対象経費基準一覧'!Print_Area</vt:lpstr>
      <vt:lpstr>ﾌｧﾝﾄﾞA収支報告書!Print_Area</vt:lpstr>
      <vt:lpstr>活動報告書!Print_Area</vt:lpstr>
      <vt:lpstr>事業実績報告送付状!Print_Area</vt:lpstr>
      <vt:lpstr>勘定科目</vt:lpstr>
      <vt:lpstr>対象外経費</vt:lpstr>
      <vt:lpstr>対象経費</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user32</dc:creator>
  <cp:lastModifiedBy>納富 亜希</cp:lastModifiedBy>
  <cp:lastPrinted>2020-09-17T02:10:41Z</cp:lastPrinted>
  <dcterms:created xsi:type="dcterms:W3CDTF">2017-03-22T11:28:31Z</dcterms:created>
  <dcterms:modified xsi:type="dcterms:W3CDTF">2023-04-07T03:57:20Z</dcterms:modified>
</cp:coreProperties>
</file>